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2025-20256 уч.год\МОНИТОРИ2025-2026\Свод 2025-2026\"/>
    </mc:Choice>
  </mc:AlternateContent>
  <bookViews>
    <workbookView xWindow="0" yWindow="0" windowWidth="23040" windowHeight="8616" tabRatio="817" firstSheet="1" activeTab="6"/>
  </bookViews>
  <sheets>
    <sheet name="ерте жас тобы" sheetId="15" state="hidden" r:id="rId1"/>
    <sheet name="Айналайын кіші топ" sheetId="10" r:id="rId2"/>
    <sheet name="Балапан ортаңғы топ" sheetId="11" r:id="rId3"/>
    <sheet name="Күншуақ Орта  топ" sheetId="17" r:id="rId4"/>
    <sheet name="Айгөлек ересек топ" sheetId="12" r:id="rId5"/>
    <sheet name="Дарын мектепалды тобы" sheetId="13" r:id="rId6"/>
    <sheet name="МДҰ әдіскерінің жинағы" sheetId="16" r:id="rId7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7" i="17" l="1"/>
  <c r="AJ17" i="17"/>
  <c r="AI17" i="17"/>
  <c r="AH17" i="17"/>
  <c r="AG17" i="17"/>
  <c r="AF17" i="17"/>
  <c r="AE17" i="17"/>
  <c r="AD17" i="17"/>
  <c r="AC17" i="17"/>
  <c r="AB17" i="17"/>
  <c r="AA17" i="17"/>
  <c r="AA18" i="17" s="1"/>
  <c r="Z17" i="17"/>
  <c r="Y17" i="17"/>
  <c r="Y18" i="17" s="1"/>
  <c r="X17" i="17"/>
  <c r="W17" i="17"/>
  <c r="W18" i="17" s="1"/>
  <c r="V17" i="17"/>
  <c r="U17" i="17"/>
  <c r="U18" i="17" s="1"/>
  <c r="T17" i="17"/>
  <c r="S17" i="17"/>
  <c r="S18" i="17" s="1"/>
  <c r="R17" i="17"/>
  <c r="Q17" i="17"/>
  <c r="Q18" i="17" s="1"/>
  <c r="P17" i="17"/>
  <c r="O17" i="17"/>
  <c r="O18" i="17" s="1"/>
  <c r="N17" i="17"/>
  <c r="M17" i="17"/>
  <c r="M18" i="17" s="1"/>
  <c r="L17" i="17"/>
  <c r="K17" i="17"/>
  <c r="K18" i="17" s="1"/>
  <c r="J17" i="17"/>
  <c r="I17" i="17"/>
  <c r="I18" i="17" s="1"/>
  <c r="H17" i="17"/>
  <c r="G17" i="17"/>
  <c r="G18" i="17" s="1"/>
  <c r="F17" i="17"/>
  <c r="E17" i="17"/>
  <c r="E18" i="17" s="1"/>
  <c r="D17" i="17"/>
  <c r="D18" i="17" s="1"/>
  <c r="S9" i="16"/>
  <c r="T9" i="16"/>
  <c r="U9" i="16" s="1"/>
  <c r="V9" i="16"/>
  <c r="W9" i="16" s="1"/>
  <c r="AC18" i="17" l="1"/>
  <c r="AE18" i="17"/>
  <c r="AG18" i="17"/>
  <c r="AI18" i="17"/>
  <c r="AK18" i="17"/>
  <c r="F18" i="17"/>
  <c r="H18" i="17"/>
  <c r="J18" i="17"/>
  <c r="L18" i="17"/>
  <c r="N18" i="17"/>
  <c r="P18" i="17"/>
  <c r="R18" i="17"/>
  <c r="T18" i="17"/>
  <c r="V18" i="17"/>
  <c r="X18" i="17"/>
  <c r="Z18" i="17"/>
  <c r="AB18" i="17"/>
  <c r="AD18" i="17"/>
  <c r="AF18" i="17"/>
  <c r="AH18" i="17"/>
  <c r="AJ18" i="17"/>
  <c r="V10" i="16"/>
  <c r="W10" i="16" s="1"/>
  <c r="W11" i="16"/>
  <c r="V12" i="16"/>
  <c r="W12" i="16" s="1"/>
  <c r="V13" i="16"/>
  <c r="W13" i="16" s="1"/>
  <c r="T10" i="16"/>
  <c r="U10" i="16" s="1"/>
  <c r="U11" i="16"/>
  <c r="T12" i="16"/>
  <c r="U12" i="16" s="1"/>
  <c r="T13" i="16"/>
  <c r="U13" i="16" s="1"/>
  <c r="S10" i="16"/>
  <c r="S11" i="16"/>
  <c r="R12" i="16"/>
  <c r="S12" i="16" s="1"/>
  <c r="R13" i="16"/>
  <c r="S13" i="16" s="1"/>
  <c r="C14" i="16"/>
  <c r="D14" i="16"/>
  <c r="E14" i="16"/>
  <c r="F14" i="16"/>
  <c r="G14" i="16"/>
  <c r="H14" i="16"/>
  <c r="L14" i="16"/>
  <c r="M14" i="16"/>
  <c r="N14" i="16"/>
  <c r="O14" i="16"/>
  <c r="P14" i="16"/>
  <c r="Q14" i="16"/>
  <c r="B14" i="16"/>
  <c r="N15" i="16" l="1"/>
  <c r="C15" i="16"/>
  <c r="Q17" i="10"/>
  <c r="R17" i="10"/>
  <c r="S17" i="10"/>
  <c r="T17" i="10"/>
  <c r="U17" i="10"/>
  <c r="V17" i="10"/>
  <c r="W17" i="10"/>
  <c r="X17" i="10"/>
  <c r="Y17" i="10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3" i="13"/>
  <c r="T12" i="13"/>
  <c r="U13" i="13"/>
  <c r="V12" i="13"/>
  <c r="AI12" i="13"/>
  <c r="AJ12" i="13"/>
  <c r="AK12" i="13"/>
  <c r="AK13" i="13" s="1"/>
  <c r="AL12" i="13"/>
  <c r="AM12" i="13"/>
  <c r="AN12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3" i="13"/>
  <c r="V13" i="13"/>
  <c r="R13" i="13"/>
  <c r="AN13" i="13"/>
  <c r="AJ13" i="13"/>
  <c r="T13" i="13"/>
  <c r="AM13" i="13"/>
  <c r="AI13" i="13"/>
  <c r="S13" i="13"/>
  <c r="AH18" i="12"/>
  <c r="Q18" i="12"/>
  <c r="AK18" i="12"/>
  <c r="M13" i="13"/>
  <c r="I13" i="13"/>
  <c r="AF13" i="13"/>
  <c r="AB13" i="13"/>
  <c r="X13" i="13"/>
  <c r="P13" i="13"/>
  <c r="L13" i="13"/>
  <c r="H13" i="13"/>
  <c r="AC13" i="13"/>
  <c r="AE13" i="13"/>
  <c r="AG13" i="13"/>
  <c r="N13" i="13"/>
  <c r="Y13" i="13"/>
  <c r="AA13" i="13"/>
  <c r="Z13" i="13"/>
  <c r="K13" i="13"/>
  <c r="J13" i="13"/>
  <c r="O13" i="13"/>
  <c r="AD13" i="13"/>
  <c r="W13" i="13"/>
  <c r="AH13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3"/>
  <c r="G13" i="13"/>
  <c r="D13" i="13"/>
  <c r="D15" i="13" s="1"/>
  <c r="D16" i="13" s="1"/>
  <c r="E13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<sst xmlns="http://schemas.openxmlformats.org/spreadsheetml/2006/main" count="389" uniqueCount="70">
  <si>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</si>
  <si>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</si>
  <si>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</si>
  <si>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</si>
  <si>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</si>
  <si>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</si>
  <si>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</si>
  <si>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</si>
  <si>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</si>
  <si>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</si>
  <si>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</si>
  <si>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</si>
  <si>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</si>
  <si>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</si>
  <si>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</si>
  <si>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</si>
  <si>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</si>
  <si>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</si>
  <si>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</si>
  <si>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</si>
  <si>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</si>
  <si>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</si>
  <si>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</si>
  <si>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</si>
  <si>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</si>
  <si>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</si>
  <si>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</si>
  <si>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</si>
  <si>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</si>
  <si>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</si>
  <si>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</si>
  <si>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</si>
  <si>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</si>
  <si>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</si>
  <si>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аты-жөні:Даулбаева Баянкул Нагашибаевна</t>
  </si>
  <si>
    <t>МДҰ атауы: МКҚК "Родничок"бб, Атбасар қ., Ақмола облысы</t>
  </si>
  <si>
    <t>Мекен-жайы; Қажымұқан көшесі 49а</t>
  </si>
  <si>
    <t>Оқыту тілі: Қазақша-орысша</t>
  </si>
  <si>
    <t>Кіші топ "Айналайын"</t>
  </si>
  <si>
    <t>Ересек топ "Айгөлек"</t>
  </si>
  <si>
    <t>Мектепалды тобы"Дарын"</t>
  </si>
  <si>
    <t>Ортаңғы топ "Күншуақ"</t>
  </si>
  <si>
    <t xml:space="preserve"> </t>
  </si>
  <si>
    <t>Әдіскерінің аты-жөні_Даулбаева Баянкул Нагашибаевна</t>
  </si>
  <si>
    <t>"Родничок" бб,Атбасар қ.,</t>
  </si>
  <si>
    <t>Мекен-жайы: Қажымұүан 49а</t>
  </si>
  <si>
    <t>оқыту тілі: Қазақша</t>
  </si>
  <si>
    <t xml:space="preserve">Оқыту тілі: Қазақша </t>
  </si>
  <si>
    <t>Оқыту тілі: Қазақша</t>
  </si>
  <si>
    <t>Оқыту тілі:  орысша</t>
  </si>
  <si>
    <t>Оқыту тілі: орысша</t>
  </si>
  <si>
    <t>"Айгөлек" ересек топ</t>
  </si>
  <si>
    <t>Макажанова Л.К. Толтанова А.Х.</t>
  </si>
  <si>
    <t>"Дарын" предшкола</t>
  </si>
  <si>
    <t>Нысанбай Л.А. Ошакбаева А.И.</t>
  </si>
  <si>
    <t>"Айналайын"кіші тобы</t>
  </si>
  <si>
    <t>Дауылбаева Г.Е. Киекбаева А.В.</t>
  </si>
  <si>
    <t>Бала  саны</t>
  </si>
  <si>
    <t>Бала саны</t>
  </si>
  <si>
    <t>Орта топ "Балапан"</t>
  </si>
  <si>
    <t xml:space="preserve">Бала  саны </t>
  </si>
  <si>
    <t>Балапанорта топ</t>
  </si>
  <si>
    <t>Половинко А.С.</t>
  </si>
  <si>
    <t>Шаймерденова С.К.</t>
  </si>
  <si>
    <t>Турманова А У Кенжебекова М.А.</t>
  </si>
  <si>
    <t xml:space="preserve">     "Күншуақ" орта топ</t>
  </si>
  <si>
    <t>І деңгей 23 -19%  ІІ деңгей 66-55%  ІІІ деңгей 31-26%</t>
  </si>
  <si>
    <t>Әдіскердің бастапқы жиынтық есебі 2025-2026 оқу жылы</t>
  </si>
  <si>
    <t xml:space="preserve">Әдіскерінің аты-жөні:Даулбаева Б.  </t>
  </si>
  <si>
    <t>2025-2026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</si>
</sst>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0" fontId="7" fillId="0" borderId="0" xfId="0" applyFont="1"/>
    <xf numFmtId="0" fontId="12" fillId="0" borderId="0" xfId="0" applyFont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10" fontId="10" fillId="0" borderId="3" xfId="0" applyNumberFormat="1" applyFont="1" applyBorder="1" applyAlignment="1">
      <alignment wrapText="1"/>
    </xf>
    <xf numFmtId="10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9" fontId="12" fillId="0" borderId="1" xfId="0" applyNumberFormat="1" applyFont="1" applyBorder="1"/>
    <xf numFmtId="9" fontId="0" fillId="0" borderId="1" xfId="0" applyNumberFormat="1" applyBorder="1"/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7" fillId="0" borderId="2" xfId="0" applyFont="1" applyBorder="1" applyAlignment="1">
      <alignment horizontal="center" wrapText="1"/>
    </xf>
    <xf numFmtId="1" fontId="13" fillId="0" borderId="2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6" t="s">
        <v>30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7" t="s">
        <v>17</v>
      </c>
      <c r="Y2" s="77"/>
    </row>
    <row r="3" spans="1:25" ht="15.6" x14ac:dyDescent="0.3">
      <c r="A3" s="3"/>
      <c r="B3" s="78" t="s">
        <v>16</v>
      </c>
      <c r="C3" s="78"/>
      <c r="D3" s="78"/>
      <c r="E3" s="78"/>
      <c r="F3" s="78"/>
      <c r="G3" s="3"/>
      <c r="H3" s="3"/>
      <c r="I3" s="3"/>
      <c r="J3" s="3"/>
      <c r="K3" s="3"/>
      <c r="L3" s="78" t="s">
        <v>31</v>
      </c>
      <c r="M3" s="78"/>
      <c r="N3" s="78"/>
      <c r="O3" s="78"/>
      <c r="P3" s="78"/>
      <c r="Q3" s="78"/>
      <c r="R3" s="78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79" t="s">
        <v>22</v>
      </c>
      <c r="M4" s="79"/>
      <c r="N4" s="79"/>
      <c r="O4" s="79"/>
      <c r="P4" s="79"/>
      <c r="Q4" s="79"/>
      <c r="R4" s="79"/>
      <c r="S4" s="20"/>
      <c r="T4" s="17"/>
      <c r="U4" s="17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83" t="s">
        <v>0</v>
      </c>
      <c r="B7" s="81" t="s">
        <v>3</v>
      </c>
      <c r="C7" s="81" t="s">
        <v>4</v>
      </c>
      <c r="D7" s="81" t="s">
        <v>10</v>
      </c>
      <c r="E7" s="81" t="s">
        <v>5</v>
      </c>
      <c r="F7" s="81"/>
      <c r="G7" s="81"/>
      <c r="H7" s="81" t="s">
        <v>8</v>
      </c>
      <c r="I7" s="81"/>
      <c r="J7" s="81"/>
      <c r="K7" s="81"/>
      <c r="L7" s="81"/>
      <c r="M7" s="81"/>
      <c r="N7" s="81" t="s">
        <v>6</v>
      </c>
      <c r="O7" s="81"/>
      <c r="P7" s="81"/>
      <c r="Q7" s="81" t="s">
        <v>9</v>
      </c>
      <c r="R7" s="81"/>
      <c r="S7" s="81"/>
      <c r="T7" s="81"/>
      <c r="U7" s="81"/>
      <c r="V7" s="81"/>
      <c r="W7" s="81" t="s">
        <v>7</v>
      </c>
      <c r="X7" s="81"/>
      <c r="Y7" s="81"/>
    </row>
    <row r="8" spans="1:25" ht="14.25" customHeight="1" x14ac:dyDescent="0.3">
      <c r="A8" s="83"/>
      <c r="B8" s="81"/>
      <c r="C8" s="81"/>
      <c r="D8" s="81"/>
      <c r="E8" s="81" t="s">
        <v>13</v>
      </c>
      <c r="F8" s="81" t="s">
        <v>14</v>
      </c>
      <c r="G8" s="81" t="s">
        <v>15</v>
      </c>
      <c r="H8" s="81" t="s">
        <v>18</v>
      </c>
      <c r="I8" s="81"/>
      <c r="J8" s="81"/>
      <c r="K8" s="81" t="s">
        <v>19</v>
      </c>
      <c r="L8" s="81"/>
      <c r="M8" s="81"/>
      <c r="N8" s="81" t="s">
        <v>13</v>
      </c>
      <c r="O8" s="81" t="s">
        <v>14</v>
      </c>
      <c r="P8" s="81" t="s">
        <v>15</v>
      </c>
      <c r="Q8" s="81" t="s">
        <v>20</v>
      </c>
      <c r="R8" s="81"/>
      <c r="S8" s="81"/>
      <c r="T8" s="81" t="s">
        <v>21</v>
      </c>
      <c r="U8" s="81"/>
      <c r="V8" s="81"/>
      <c r="W8" s="1"/>
      <c r="X8" s="1"/>
      <c r="Y8" s="1"/>
    </row>
    <row r="9" spans="1:25" ht="128.25" customHeight="1" x14ac:dyDescent="0.3">
      <c r="A9" s="83"/>
      <c r="B9" s="81"/>
      <c r="C9" s="81"/>
      <c r="D9" s="81"/>
      <c r="E9" s="81"/>
      <c r="F9" s="81"/>
      <c r="G9" s="8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81"/>
      <c r="O9" s="81"/>
      <c r="P9" s="81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82" t="s">
        <v>1</v>
      </c>
      <c r="B17" s="82"/>
      <c r="C17" s="82"/>
      <c r="D17" s="19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80" t="s">
        <v>11</v>
      </c>
      <c r="B18" s="80"/>
      <c r="C18" s="80"/>
      <c r="D18" s="2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0" zoomScaleNormal="70" workbookViewId="0">
      <selection activeCell="E10" sqref="E10"/>
    </sheetView>
  </sheetViews>
  <sheetFormatPr defaultRowHeight="14.4" x14ac:dyDescent="0.3"/>
  <cols>
    <col min="2" max="2" width="17.44140625" customWidth="1"/>
    <col min="3" max="3" width="20.6640625" customWidth="1"/>
    <col min="4" max="4" width="10" customWidth="1"/>
    <col min="5" max="5" width="10.5546875" customWidth="1"/>
    <col min="6" max="6" width="10.44140625" customWidth="1"/>
    <col min="7" max="7" width="12.33203125" customWidth="1"/>
    <col min="8" max="8" width="8.6640625" customWidth="1"/>
    <col min="9" max="9" width="9.109375" customWidth="1"/>
    <col min="10" max="11" width="9.33203125" customWidth="1"/>
    <col min="12" max="12" width="9.77734375" customWidth="1"/>
    <col min="13" max="13" width="10.77734375" customWidth="1"/>
    <col min="14" max="14" width="10.5546875" customWidth="1"/>
    <col min="15" max="15" width="9.33203125" customWidth="1"/>
    <col min="16" max="16" width="11.21875" customWidth="1"/>
    <col min="17" max="17" width="10.77734375" customWidth="1"/>
    <col min="18" max="18" width="10.6640625" customWidth="1"/>
    <col min="19" max="19" width="11" customWidth="1"/>
    <col min="20" max="20" width="10.44140625" customWidth="1"/>
    <col min="21" max="21" width="10.77734375" customWidth="1"/>
    <col min="22" max="23" width="10.109375" customWidth="1"/>
    <col min="24" max="24" width="10.33203125" customWidth="1"/>
    <col min="25" max="26" width="9.5546875" customWidth="1"/>
    <col min="27" max="27" width="10.77734375" customWidth="1"/>
    <col min="28" max="28" width="10.44140625" customWidth="1"/>
    <col min="29" max="29" width="9.77734375" customWidth="1"/>
    <col min="30" max="30" width="10.44140625" customWidth="1"/>
    <col min="31" max="31" width="9.44140625" customWidth="1"/>
    <col min="32" max="32" width="9.21875" customWidth="1"/>
    <col min="33" max="33" width="8.6640625" customWidth="1"/>
    <col min="34" max="34" width="10" customWidth="1"/>
  </cols>
  <sheetData>
    <row r="1" spans="1:34" x14ac:dyDescent="0.3">
      <c r="B1" t="s">
        <v>42</v>
      </c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34" ht="15.6" x14ac:dyDescent="0.3">
      <c r="B2" s="95" t="s">
        <v>29</v>
      </c>
      <c r="C2" s="95"/>
      <c r="D2" s="95"/>
      <c r="E2" s="95"/>
      <c r="F2" s="95"/>
      <c r="G2" s="95"/>
      <c r="H2" s="84" t="s">
        <v>44</v>
      </c>
      <c r="I2" s="84"/>
      <c r="J2" s="84"/>
      <c r="K2" s="85"/>
      <c r="L2" s="90"/>
      <c r="M2" s="90"/>
      <c r="N2" s="90"/>
      <c r="O2" s="90"/>
      <c r="P2" s="90"/>
      <c r="Q2" s="90"/>
      <c r="R2" s="90"/>
      <c r="S2" s="90"/>
      <c r="T2" s="90"/>
      <c r="U2" s="9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7" t="s">
        <v>17</v>
      </c>
      <c r="AH2" s="77"/>
    </row>
    <row r="3" spans="1:34" ht="15.6" x14ac:dyDescent="0.3">
      <c r="A3" s="3"/>
      <c r="B3" s="78" t="s">
        <v>43</v>
      </c>
      <c r="C3" s="78"/>
      <c r="D3" s="78"/>
      <c r="E3" s="78"/>
      <c r="F3" s="78"/>
      <c r="G3" s="3"/>
      <c r="H3" s="86" t="s">
        <v>45</v>
      </c>
      <c r="I3" s="86"/>
      <c r="J3" s="86"/>
      <c r="K3" s="87"/>
      <c r="L3" s="83"/>
      <c r="M3" s="83"/>
      <c r="N3" s="83"/>
      <c r="O3" s="83"/>
      <c r="P3" s="83"/>
      <c r="Q3" s="83"/>
      <c r="R3" s="83"/>
      <c r="S3" s="30"/>
      <c r="T3" s="30"/>
      <c r="U3" s="30"/>
      <c r="V3" s="15"/>
      <c r="W3" s="15"/>
      <c r="X3" s="15"/>
      <c r="Y3" s="15"/>
      <c r="Z3" s="15"/>
      <c r="AA3" s="15"/>
      <c r="AB3" s="15"/>
      <c r="AC3" s="15"/>
      <c r="AD3" s="15"/>
      <c r="AE3" s="3"/>
      <c r="AF3" s="3"/>
      <c r="AG3" s="3"/>
      <c r="AH3" s="3"/>
    </row>
    <row r="4" spans="1:34" ht="15.6" x14ac:dyDescent="0.3">
      <c r="A4" s="3"/>
      <c r="G4" s="3"/>
      <c r="H4" s="86" t="s">
        <v>46</v>
      </c>
      <c r="I4" s="86"/>
      <c r="J4" s="86"/>
      <c r="K4" s="87"/>
      <c r="L4" s="91"/>
      <c r="M4" s="91"/>
      <c r="N4" s="91"/>
      <c r="O4" s="91"/>
      <c r="P4" s="91"/>
      <c r="Q4" s="91"/>
      <c r="R4" s="91"/>
      <c r="S4" s="91"/>
      <c r="T4" s="91"/>
      <c r="U4" s="91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83" t="s">
        <v>0</v>
      </c>
      <c r="B7" s="81" t="s">
        <v>3</v>
      </c>
      <c r="C7" s="81" t="s">
        <v>4</v>
      </c>
      <c r="D7" s="81" t="s">
        <v>10</v>
      </c>
      <c r="E7" s="81" t="s">
        <v>5</v>
      </c>
      <c r="F7" s="81"/>
      <c r="G7" s="81"/>
      <c r="H7" s="92" t="s">
        <v>8</v>
      </c>
      <c r="I7" s="93"/>
      <c r="J7" s="93"/>
      <c r="K7" s="93"/>
      <c r="L7" s="93"/>
      <c r="M7" s="94"/>
      <c r="N7" s="81" t="s">
        <v>6</v>
      </c>
      <c r="O7" s="81"/>
      <c r="P7" s="81"/>
      <c r="Q7" s="92" t="s">
        <v>9</v>
      </c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4"/>
      <c r="AF7" s="81" t="s">
        <v>7</v>
      </c>
      <c r="AG7" s="81"/>
      <c r="AH7" s="81"/>
    </row>
    <row r="8" spans="1:34" ht="15.75" customHeight="1" x14ac:dyDescent="0.3">
      <c r="A8" s="83"/>
      <c r="B8" s="81"/>
      <c r="C8" s="81"/>
      <c r="D8" s="81"/>
      <c r="E8" s="88" t="s">
        <v>13</v>
      </c>
      <c r="F8" s="88" t="s">
        <v>14</v>
      </c>
      <c r="G8" s="88" t="s">
        <v>15</v>
      </c>
      <c r="H8" s="81" t="s">
        <v>18</v>
      </c>
      <c r="I8" s="81"/>
      <c r="J8" s="81"/>
      <c r="K8" s="81" t="s">
        <v>19</v>
      </c>
      <c r="L8" s="81"/>
      <c r="M8" s="81"/>
      <c r="N8" s="88" t="s">
        <v>13</v>
      </c>
      <c r="O8" s="88" t="s">
        <v>14</v>
      </c>
      <c r="P8" s="88" t="s">
        <v>15</v>
      </c>
      <c r="Q8" s="81" t="s">
        <v>24</v>
      </c>
      <c r="R8" s="81"/>
      <c r="S8" s="81"/>
      <c r="T8" s="81" t="s">
        <v>20</v>
      </c>
      <c r="U8" s="81"/>
      <c r="V8" s="81"/>
      <c r="W8" s="81" t="s">
        <v>25</v>
      </c>
      <c r="X8" s="81"/>
      <c r="Y8" s="81"/>
      <c r="Z8" s="92" t="s">
        <v>26</v>
      </c>
      <c r="AA8" s="93"/>
      <c r="AB8" s="94"/>
      <c r="AC8" s="92" t="s">
        <v>21</v>
      </c>
      <c r="AD8" s="93"/>
      <c r="AE8" s="94"/>
      <c r="AF8" s="88" t="s">
        <v>13</v>
      </c>
      <c r="AG8" s="88" t="s">
        <v>14</v>
      </c>
      <c r="AH8" s="88" t="s">
        <v>15</v>
      </c>
    </row>
    <row r="9" spans="1:34" ht="126.75" customHeight="1" x14ac:dyDescent="0.3">
      <c r="A9" s="83"/>
      <c r="B9" s="81"/>
      <c r="C9" s="81"/>
      <c r="D9" s="81"/>
      <c r="E9" s="89"/>
      <c r="F9" s="89"/>
      <c r="G9" s="8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89"/>
      <c r="O9" s="89"/>
      <c r="P9" s="89"/>
      <c r="Q9" s="26" t="s">
        <v>13</v>
      </c>
      <c r="R9" s="26" t="s">
        <v>14</v>
      </c>
      <c r="S9" s="26" t="s">
        <v>15</v>
      </c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89"/>
      <c r="AG9" s="89"/>
      <c r="AH9" s="89"/>
    </row>
    <row r="10" spans="1:34" ht="31.2" x14ac:dyDescent="0.3">
      <c r="A10" s="5">
        <v>1</v>
      </c>
      <c r="B10" s="66" t="s">
        <v>55</v>
      </c>
      <c r="C10" s="66" t="s">
        <v>56</v>
      </c>
      <c r="D10" s="10">
        <v>20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5.6" x14ac:dyDescent="0.3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6" x14ac:dyDescent="0.3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6" x14ac:dyDescent="0.3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6" x14ac:dyDescent="0.3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6" x14ac:dyDescent="0.3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6" x14ac:dyDescent="0.3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6" x14ac:dyDescent="0.3">
      <c r="A17" s="98" t="s">
        <v>1</v>
      </c>
      <c r="B17" s="99"/>
      <c r="C17" s="100"/>
      <c r="D17" s="12">
        <f t="shared" ref="D17:AH17" si="0">SUM(D10:D16)</f>
        <v>20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0">
        <f t="shared" si="0"/>
        <v>0</v>
      </c>
      <c r="AE17" s="10">
        <f t="shared" si="0"/>
        <v>0</v>
      </c>
      <c r="AF17" s="10">
        <f t="shared" si="0"/>
        <v>0</v>
      </c>
      <c r="AG17" s="10">
        <f t="shared" si="0"/>
        <v>0</v>
      </c>
      <c r="AH17" s="10">
        <f t="shared" si="0"/>
        <v>0</v>
      </c>
    </row>
    <row r="18" spans="1:34" ht="17.25" customHeight="1" x14ac:dyDescent="0.3">
      <c r="A18" s="96" t="s">
        <v>11</v>
      </c>
      <c r="B18" s="97"/>
      <c r="C18" s="97"/>
      <c r="D18" s="24">
        <f>D17*100/D17</f>
        <v>100</v>
      </c>
      <c r="E18" s="27">
        <f>E17*100/D17</f>
        <v>0</v>
      </c>
      <c r="F18" s="27">
        <f>F17*100/D17</f>
        <v>0</v>
      </c>
      <c r="G18" s="27">
        <f>G17*100/D17</f>
        <v>0</v>
      </c>
      <c r="H18" s="10">
        <f>H17*100/D17</f>
        <v>0</v>
      </c>
      <c r="I18" s="10">
        <f>I17*100/D17</f>
        <v>0</v>
      </c>
      <c r="J18" s="10">
        <f>J17*100/D17</f>
        <v>0</v>
      </c>
      <c r="K18" s="10">
        <f>K17*100/D17</f>
        <v>0</v>
      </c>
      <c r="L18" s="10">
        <f>L17*100/D17</f>
        <v>0</v>
      </c>
      <c r="M18" s="10">
        <f>M17*100/D17</f>
        <v>0</v>
      </c>
      <c r="N18" s="10">
        <f>N17*100/D17</f>
        <v>0</v>
      </c>
      <c r="O18" s="10">
        <f>O17*100/D17</f>
        <v>0</v>
      </c>
      <c r="P18" s="10">
        <f>P17*100/D17</f>
        <v>0</v>
      </c>
      <c r="Q18" s="10">
        <f>Q17*100/D17</f>
        <v>0</v>
      </c>
      <c r="R18" s="10">
        <f>R17*100/D17</f>
        <v>0</v>
      </c>
      <c r="S18" s="10">
        <f>S17*100/D17</f>
        <v>0</v>
      </c>
      <c r="T18" s="10">
        <f>T17*100/D17</f>
        <v>0</v>
      </c>
      <c r="U18" s="10">
        <f>U17*100/D17</f>
        <v>0</v>
      </c>
      <c r="V18" s="10">
        <f>V17*100/D17</f>
        <v>0</v>
      </c>
      <c r="W18" s="10">
        <f>W17*100/D17</f>
        <v>0</v>
      </c>
      <c r="X18" s="10">
        <f>X17*100/D17</f>
        <v>0</v>
      </c>
      <c r="Y18" s="10">
        <f>Y17*100/D17</f>
        <v>0</v>
      </c>
      <c r="Z18" s="10">
        <f>Z17*100/D17</f>
        <v>0</v>
      </c>
      <c r="AA18" s="10">
        <f>AA17*100/D17</f>
        <v>0</v>
      </c>
      <c r="AB18" s="10">
        <f>AB17*100/D17</f>
        <v>0</v>
      </c>
      <c r="AC18" s="10">
        <f>AC17*100/D17</f>
        <v>0</v>
      </c>
      <c r="AD18" s="10">
        <f>AD17*100/D17</f>
        <v>0</v>
      </c>
      <c r="AE18" s="10">
        <f>AE17*100/D17</f>
        <v>0</v>
      </c>
      <c r="AF18" s="10">
        <f>AF17*100/D17</f>
        <v>0</v>
      </c>
      <c r="AG18" s="10">
        <f>AG17*100/D17</f>
        <v>0</v>
      </c>
      <c r="AH18" s="10">
        <f>AH17*100/D17</f>
        <v>0</v>
      </c>
    </row>
  </sheetData>
  <mergeCells count="36"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Q8:S8"/>
    <mergeCell ref="W8:Y8"/>
    <mergeCell ref="L3:R3"/>
    <mergeCell ref="Q7:AE7"/>
    <mergeCell ref="H2:K2"/>
    <mergeCell ref="H3:K3"/>
    <mergeCell ref="H4:K4"/>
    <mergeCell ref="AF8:AF9"/>
    <mergeCell ref="AG8:AG9"/>
    <mergeCell ref="L2:U2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zoomScale="80" zoomScaleNormal="80" workbookViewId="0">
      <selection activeCell="D15" sqref="D15"/>
    </sheetView>
  </sheetViews>
  <sheetFormatPr defaultRowHeight="14.4" x14ac:dyDescent="0.3"/>
  <cols>
    <col min="1" max="1" width="5.21875" customWidth="1"/>
    <col min="2" max="2" width="11.44140625" customWidth="1"/>
    <col min="3" max="3" width="21.44140625" customWidth="1"/>
    <col min="4" max="4" width="8.33203125" customWidth="1"/>
    <col min="5" max="5" width="9.109375" customWidth="1"/>
    <col min="6" max="7" width="8.77734375" customWidth="1"/>
    <col min="8" max="8" width="9.33203125" customWidth="1"/>
    <col min="9" max="9" width="8" customWidth="1"/>
    <col min="10" max="10" width="9.21875" customWidth="1"/>
    <col min="11" max="11" width="9.33203125" customWidth="1"/>
    <col min="12" max="12" width="9.109375" customWidth="1"/>
    <col min="13" max="13" width="9" customWidth="1"/>
    <col min="14" max="14" width="9.109375" customWidth="1"/>
    <col min="15" max="15" width="8.21875" customWidth="1"/>
    <col min="16" max="16" width="9.109375" customWidth="1"/>
    <col min="17" max="17" width="8" customWidth="1"/>
    <col min="18" max="18" width="8.5546875" customWidth="1"/>
    <col min="19" max="19" width="8.44140625" customWidth="1"/>
    <col min="20" max="20" width="8.88671875" customWidth="1"/>
    <col min="21" max="21" width="8.44140625" customWidth="1"/>
    <col min="22" max="22" width="9" customWidth="1"/>
    <col min="23" max="23" width="9.109375" customWidth="1"/>
    <col min="24" max="24" width="8.44140625" customWidth="1"/>
    <col min="25" max="26" width="8.5546875" customWidth="1"/>
    <col min="27" max="27" width="8.33203125" customWidth="1"/>
    <col min="28" max="28" width="8.88671875" customWidth="1"/>
    <col min="29" max="30" width="8.6640625" customWidth="1"/>
    <col min="31" max="31" width="8.44140625" customWidth="1"/>
    <col min="32" max="32" width="8.33203125" customWidth="1"/>
    <col min="33" max="33" width="8.44140625" customWidth="1"/>
    <col min="34" max="34" width="8.109375" customWidth="1"/>
    <col min="35" max="35" width="8.44140625" customWidth="1"/>
    <col min="36" max="36" width="7.21875" customWidth="1"/>
    <col min="37" max="37" width="8.33203125" customWidth="1"/>
  </cols>
  <sheetData>
    <row r="1" spans="1:37" ht="18" x14ac:dyDescent="0.35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37" ht="18" x14ac:dyDescent="0.35">
      <c r="A2" s="7"/>
      <c r="B2" s="56" t="s">
        <v>28</v>
      </c>
      <c r="C2" s="57"/>
      <c r="D2" s="58"/>
      <c r="E2" s="57"/>
      <c r="F2" s="57"/>
      <c r="G2" s="58"/>
      <c r="H2" s="58"/>
      <c r="I2" s="107" t="s">
        <v>35</v>
      </c>
      <c r="J2" s="107"/>
      <c r="K2" s="107"/>
      <c r="L2" s="107"/>
      <c r="M2" s="107"/>
      <c r="N2" s="5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77" t="s">
        <v>17</v>
      </c>
      <c r="AK2" s="77"/>
    </row>
    <row r="3" spans="1:37" ht="18" x14ac:dyDescent="0.35">
      <c r="A3" s="3"/>
      <c r="B3" s="107" t="s">
        <v>34</v>
      </c>
      <c r="C3" s="107"/>
      <c r="D3" s="107"/>
      <c r="E3" s="107"/>
      <c r="F3" s="107"/>
      <c r="G3" s="107"/>
      <c r="H3" s="57"/>
      <c r="I3" s="107" t="s">
        <v>36</v>
      </c>
      <c r="J3" s="107"/>
      <c r="K3" s="107"/>
      <c r="L3" s="107"/>
      <c r="M3" s="107"/>
      <c r="N3" s="107"/>
      <c r="O3" s="78"/>
      <c r="P3" s="78"/>
      <c r="Q3" s="78"/>
      <c r="R3" s="78"/>
      <c r="S3" s="78"/>
      <c r="T3" s="78"/>
      <c r="U3" s="7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8" x14ac:dyDescent="0.35">
      <c r="A4" s="3"/>
      <c r="B4" s="58"/>
      <c r="C4" s="60"/>
      <c r="D4" s="58"/>
      <c r="E4" s="59"/>
      <c r="F4" s="59"/>
      <c r="G4" s="58"/>
      <c r="H4" s="58"/>
      <c r="I4" s="107" t="s">
        <v>47</v>
      </c>
      <c r="J4" s="107"/>
      <c r="K4" s="107"/>
      <c r="L4" s="107"/>
      <c r="M4" s="107"/>
      <c r="N4" s="107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83" t="s">
        <v>0</v>
      </c>
      <c r="B7" s="81" t="s">
        <v>3</v>
      </c>
      <c r="C7" s="81" t="s">
        <v>4</v>
      </c>
      <c r="D7" s="81" t="s">
        <v>57</v>
      </c>
      <c r="E7" s="81" t="s">
        <v>5</v>
      </c>
      <c r="F7" s="81"/>
      <c r="G7" s="81"/>
      <c r="H7" s="92" t="s">
        <v>8</v>
      </c>
      <c r="I7" s="93"/>
      <c r="J7" s="93"/>
      <c r="K7" s="93"/>
      <c r="L7" s="93"/>
      <c r="M7" s="93"/>
      <c r="N7" s="93"/>
      <c r="O7" s="93"/>
      <c r="P7" s="94"/>
      <c r="Q7" s="81" t="s">
        <v>6</v>
      </c>
      <c r="R7" s="81"/>
      <c r="S7" s="81"/>
      <c r="T7" s="92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81" t="s">
        <v>7</v>
      </c>
      <c r="AJ7" s="81"/>
      <c r="AK7" s="81"/>
    </row>
    <row r="8" spans="1:37" ht="15.75" customHeight="1" x14ac:dyDescent="0.3">
      <c r="A8" s="83"/>
      <c r="B8" s="81"/>
      <c r="C8" s="81"/>
      <c r="D8" s="81"/>
      <c r="E8" s="88" t="s">
        <v>13</v>
      </c>
      <c r="F8" s="101" t="s">
        <v>14</v>
      </c>
      <c r="G8" s="101" t="s">
        <v>15</v>
      </c>
      <c r="H8" s="109" t="s">
        <v>18</v>
      </c>
      <c r="I8" s="110"/>
      <c r="J8" s="110"/>
      <c r="K8" s="111" t="s">
        <v>19</v>
      </c>
      <c r="L8" s="111"/>
      <c r="M8" s="112"/>
      <c r="N8" s="103" t="s">
        <v>23</v>
      </c>
      <c r="O8" s="104"/>
      <c r="P8" s="105"/>
      <c r="Q8" s="101" t="s">
        <v>13</v>
      </c>
      <c r="R8" s="101" t="s">
        <v>14</v>
      </c>
      <c r="S8" s="101" t="s">
        <v>15</v>
      </c>
      <c r="T8" s="106" t="s">
        <v>24</v>
      </c>
      <c r="U8" s="106"/>
      <c r="V8" s="106"/>
      <c r="W8" s="106" t="s">
        <v>20</v>
      </c>
      <c r="X8" s="106"/>
      <c r="Y8" s="106"/>
      <c r="Z8" s="108" t="s">
        <v>25</v>
      </c>
      <c r="AA8" s="108"/>
      <c r="AB8" s="108"/>
      <c r="AC8" s="108" t="s">
        <v>26</v>
      </c>
      <c r="AD8" s="108"/>
      <c r="AE8" s="108"/>
      <c r="AF8" s="104" t="s">
        <v>21</v>
      </c>
      <c r="AG8" s="104"/>
      <c r="AH8" s="105"/>
      <c r="AI8" s="101" t="s">
        <v>13</v>
      </c>
      <c r="AJ8" s="101" t="s">
        <v>14</v>
      </c>
      <c r="AK8" s="101" t="s">
        <v>15</v>
      </c>
    </row>
    <row r="9" spans="1:37" ht="115.5" customHeight="1" x14ac:dyDescent="0.3">
      <c r="A9" s="83"/>
      <c r="B9" s="81"/>
      <c r="C9" s="81"/>
      <c r="D9" s="81"/>
      <c r="E9" s="89"/>
      <c r="F9" s="102"/>
      <c r="G9" s="102"/>
      <c r="H9" s="41" t="s">
        <v>13</v>
      </c>
      <c r="I9" s="41" t="s">
        <v>14</v>
      </c>
      <c r="J9" s="41" t="s">
        <v>15</v>
      </c>
      <c r="K9" s="41" t="s">
        <v>13</v>
      </c>
      <c r="L9" s="41" t="s">
        <v>14</v>
      </c>
      <c r="M9" s="41" t="s">
        <v>15</v>
      </c>
      <c r="N9" s="41" t="s">
        <v>13</v>
      </c>
      <c r="O9" s="41" t="s">
        <v>14</v>
      </c>
      <c r="P9" s="41" t="s">
        <v>15</v>
      </c>
      <c r="Q9" s="102"/>
      <c r="R9" s="102"/>
      <c r="S9" s="102"/>
      <c r="T9" s="41" t="s">
        <v>13</v>
      </c>
      <c r="U9" s="41" t="s">
        <v>14</v>
      </c>
      <c r="V9" s="41" t="s">
        <v>15</v>
      </c>
      <c r="W9" s="41" t="s">
        <v>13</v>
      </c>
      <c r="X9" s="41" t="s">
        <v>14</v>
      </c>
      <c r="Y9" s="41" t="s">
        <v>15</v>
      </c>
      <c r="Z9" s="41" t="s">
        <v>13</v>
      </c>
      <c r="AA9" s="41" t="s">
        <v>14</v>
      </c>
      <c r="AB9" s="41" t="s">
        <v>15</v>
      </c>
      <c r="AC9" s="41" t="s">
        <v>13</v>
      </c>
      <c r="AD9" s="41" t="s">
        <v>14</v>
      </c>
      <c r="AE9" s="41" t="s">
        <v>15</v>
      </c>
      <c r="AF9" s="41" t="s">
        <v>13</v>
      </c>
      <c r="AG9" s="41" t="s">
        <v>14</v>
      </c>
      <c r="AH9" s="41" t="s">
        <v>15</v>
      </c>
      <c r="AI9" s="102"/>
      <c r="AJ9" s="102"/>
      <c r="AK9" s="102"/>
    </row>
    <row r="10" spans="1:37" ht="31.2" x14ac:dyDescent="0.3">
      <c r="A10" s="32">
        <v>1</v>
      </c>
      <c r="B10" s="66" t="s">
        <v>61</v>
      </c>
      <c r="C10" s="66" t="s">
        <v>62</v>
      </c>
      <c r="D10" s="10">
        <v>25</v>
      </c>
      <c r="E10" s="10">
        <v>4</v>
      </c>
      <c r="F10" s="44">
        <v>15</v>
      </c>
      <c r="G10" s="44">
        <v>6</v>
      </c>
      <c r="H10" s="44">
        <v>2</v>
      </c>
      <c r="I10" s="44">
        <v>13</v>
      </c>
      <c r="J10" s="44">
        <v>10</v>
      </c>
      <c r="K10" s="44">
        <v>3</v>
      </c>
      <c r="L10" s="44">
        <v>10</v>
      </c>
      <c r="M10" s="44">
        <v>12</v>
      </c>
      <c r="N10" s="44">
        <v>0</v>
      </c>
      <c r="O10" s="44">
        <v>10</v>
      </c>
      <c r="P10" s="44">
        <v>15</v>
      </c>
      <c r="Q10" s="44">
        <v>1</v>
      </c>
      <c r="R10" s="44">
        <v>12</v>
      </c>
      <c r="S10" s="44">
        <v>12</v>
      </c>
      <c r="T10" s="44">
        <v>1</v>
      </c>
      <c r="U10" s="44">
        <v>11</v>
      </c>
      <c r="V10" s="44">
        <v>13</v>
      </c>
      <c r="W10" s="44">
        <v>0</v>
      </c>
      <c r="X10" s="44">
        <v>8</v>
      </c>
      <c r="Y10" s="44">
        <v>17</v>
      </c>
      <c r="Z10" s="10">
        <v>3</v>
      </c>
      <c r="AA10" s="10">
        <v>10</v>
      </c>
      <c r="AB10" s="10">
        <v>12</v>
      </c>
      <c r="AC10" s="10">
        <v>2</v>
      </c>
      <c r="AD10" s="10">
        <v>10</v>
      </c>
      <c r="AE10" s="10">
        <v>13</v>
      </c>
      <c r="AF10" s="10">
        <v>1</v>
      </c>
      <c r="AG10" s="10">
        <v>11</v>
      </c>
      <c r="AH10" s="10">
        <v>13</v>
      </c>
      <c r="AI10" s="10">
        <v>1</v>
      </c>
      <c r="AJ10" s="10">
        <v>10</v>
      </c>
      <c r="AK10" s="10">
        <v>14</v>
      </c>
    </row>
    <row r="11" spans="1:37" ht="15.6" x14ac:dyDescent="0.3">
      <c r="A11" s="32">
        <v>2</v>
      </c>
      <c r="B11" s="6"/>
      <c r="C11" s="6" t="s">
        <v>63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6" x14ac:dyDescent="0.3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6" x14ac:dyDescent="0.3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6" x14ac:dyDescent="0.3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6" x14ac:dyDescent="0.3">
      <c r="A17" s="98" t="s">
        <v>1</v>
      </c>
      <c r="B17" s="99"/>
      <c r="C17" s="100"/>
      <c r="D17" s="12">
        <f t="shared" ref="D17:AK17" si="0">SUM(D10:D16)</f>
        <v>25</v>
      </c>
      <c r="E17" s="10">
        <f t="shared" si="0"/>
        <v>4</v>
      </c>
      <c r="F17" s="10">
        <f t="shared" si="0"/>
        <v>15</v>
      </c>
      <c r="G17" s="10">
        <f t="shared" si="0"/>
        <v>6</v>
      </c>
      <c r="H17" s="10">
        <f t="shared" si="0"/>
        <v>2</v>
      </c>
      <c r="I17" s="10">
        <f t="shared" si="0"/>
        <v>13</v>
      </c>
      <c r="J17" s="10">
        <f t="shared" si="0"/>
        <v>10</v>
      </c>
      <c r="K17" s="10">
        <f t="shared" si="0"/>
        <v>3</v>
      </c>
      <c r="L17" s="10">
        <f t="shared" si="0"/>
        <v>10</v>
      </c>
      <c r="M17" s="10">
        <f t="shared" si="0"/>
        <v>12</v>
      </c>
      <c r="N17" s="10">
        <f t="shared" si="0"/>
        <v>0</v>
      </c>
      <c r="O17" s="10">
        <f t="shared" si="0"/>
        <v>10</v>
      </c>
      <c r="P17" s="10">
        <f t="shared" si="0"/>
        <v>15</v>
      </c>
      <c r="Q17" s="10">
        <f t="shared" si="0"/>
        <v>1</v>
      </c>
      <c r="R17" s="10">
        <f t="shared" si="0"/>
        <v>12</v>
      </c>
      <c r="S17" s="10">
        <f t="shared" si="0"/>
        <v>12</v>
      </c>
      <c r="T17" s="10">
        <f t="shared" si="0"/>
        <v>1</v>
      </c>
      <c r="U17" s="10">
        <f t="shared" si="0"/>
        <v>11</v>
      </c>
      <c r="V17" s="10">
        <f t="shared" si="0"/>
        <v>13</v>
      </c>
      <c r="W17" s="10">
        <f t="shared" si="0"/>
        <v>0</v>
      </c>
      <c r="X17" s="10">
        <f t="shared" si="0"/>
        <v>8</v>
      </c>
      <c r="Y17" s="10">
        <f t="shared" si="0"/>
        <v>17</v>
      </c>
      <c r="Z17" s="10">
        <f t="shared" si="0"/>
        <v>3</v>
      </c>
      <c r="AA17" s="10">
        <f t="shared" si="0"/>
        <v>10</v>
      </c>
      <c r="AB17" s="10">
        <f t="shared" si="0"/>
        <v>12</v>
      </c>
      <c r="AC17" s="10">
        <f t="shared" si="0"/>
        <v>2</v>
      </c>
      <c r="AD17" s="10">
        <f t="shared" si="0"/>
        <v>10</v>
      </c>
      <c r="AE17" s="10">
        <f t="shared" si="0"/>
        <v>13</v>
      </c>
      <c r="AF17" s="10">
        <f t="shared" si="0"/>
        <v>1</v>
      </c>
      <c r="AG17" s="10">
        <f t="shared" si="0"/>
        <v>11</v>
      </c>
      <c r="AH17" s="10">
        <f t="shared" si="0"/>
        <v>13</v>
      </c>
      <c r="AI17" s="10">
        <f t="shared" si="0"/>
        <v>1</v>
      </c>
      <c r="AJ17" s="10">
        <f t="shared" si="0"/>
        <v>10</v>
      </c>
      <c r="AK17" s="10">
        <f t="shared" si="0"/>
        <v>14</v>
      </c>
    </row>
    <row r="18" spans="1:37" ht="18.75" customHeight="1" x14ac:dyDescent="0.3">
      <c r="A18" s="96" t="s">
        <v>11</v>
      </c>
      <c r="B18" s="97"/>
      <c r="C18" s="97"/>
      <c r="D18" s="14">
        <f>D17*100/D17</f>
        <v>100</v>
      </c>
      <c r="E18" s="11">
        <f>E17*100/D17</f>
        <v>16</v>
      </c>
      <c r="F18" s="11">
        <f>F17*100/D17</f>
        <v>60</v>
      </c>
      <c r="G18" s="11">
        <f>G17*100/D17</f>
        <v>24</v>
      </c>
      <c r="H18" s="11">
        <f>H17*100/D17</f>
        <v>8</v>
      </c>
      <c r="I18" s="11">
        <f>I17*100/D17</f>
        <v>52</v>
      </c>
      <c r="J18" s="11">
        <f>J17*100/D17</f>
        <v>40</v>
      </c>
      <c r="K18" s="11">
        <f>K17*100/D17</f>
        <v>12</v>
      </c>
      <c r="L18" s="11">
        <f>L17*100/D17</f>
        <v>40</v>
      </c>
      <c r="M18" s="11">
        <f>M17*100/D17</f>
        <v>48</v>
      </c>
      <c r="N18" s="11">
        <f>N17*100/D17</f>
        <v>0</v>
      </c>
      <c r="O18" s="11">
        <f>O17*100/D17</f>
        <v>40</v>
      </c>
      <c r="P18" s="11">
        <f>P17*100/D17</f>
        <v>60</v>
      </c>
      <c r="Q18" s="11">
        <f>Q17*100/D17</f>
        <v>4</v>
      </c>
      <c r="R18" s="11">
        <f>R17*100/D17</f>
        <v>48</v>
      </c>
      <c r="S18" s="11">
        <f>S17*100/D17</f>
        <v>48</v>
      </c>
      <c r="T18" s="11">
        <f>T17*100/D17</f>
        <v>4</v>
      </c>
      <c r="U18" s="11">
        <f>U17*100/D17</f>
        <v>44</v>
      </c>
      <c r="V18" s="11">
        <f>V17*100/D17</f>
        <v>52</v>
      </c>
      <c r="W18" s="11">
        <f>W17*100/D17</f>
        <v>0</v>
      </c>
      <c r="X18" s="11">
        <f>X17*100/D17</f>
        <v>32</v>
      </c>
      <c r="Y18" s="11">
        <f>Y17*100/D17</f>
        <v>68</v>
      </c>
      <c r="Z18" s="11">
        <f>Z17*100/D17</f>
        <v>12</v>
      </c>
      <c r="AA18" s="11">
        <f>AA17*100/D17</f>
        <v>40</v>
      </c>
      <c r="AB18" s="11">
        <f>AB17*100/D17</f>
        <v>48</v>
      </c>
      <c r="AC18" s="11">
        <f>AC17*100/D17</f>
        <v>8</v>
      </c>
      <c r="AD18" s="11">
        <f>AD17*100/D17</f>
        <v>40</v>
      </c>
      <c r="AE18" s="11">
        <f>AE17*100/D17</f>
        <v>52</v>
      </c>
      <c r="AF18" s="11">
        <f>AF17*100/D17</f>
        <v>4</v>
      </c>
      <c r="AG18" s="11">
        <f>AG17*100/D17</f>
        <v>44</v>
      </c>
      <c r="AH18" s="11">
        <f>AH17*100/D17</f>
        <v>52</v>
      </c>
      <c r="AI18" s="11">
        <f>AI17*100/D17</f>
        <v>4</v>
      </c>
      <c r="AJ18" s="11">
        <f>AJ17*100/D17</f>
        <v>40</v>
      </c>
      <c r="AK18" s="11">
        <f>AK17*100/D17</f>
        <v>56</v>
      </c>
    </row>
  </sheetData>
  <mergeCells count="34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I2:M2"/>
    <mergeCell ref="B3:G3"/>
    <mergeCell ref="I3:N3"/>
    <mergeCell ref="I4:N4"/>
    <mergeCell ref="E8:E9"/>
    <mergeCell ref="F8:F9"/>
    <mergeCell ref="G8:G9"/>
    <mergeCell ref="AK8:AK9"/>
    <mergeCell ref="N8:P8"/>
    <mergeCell ref="AJ2:AK2"/>
    <mergeCell ref="O3:U3"/>
    <mergeCell ref="W8:Y8"/>
    <mergeCell ref="T8:V8"/>
    <mergeCell ref="T7:AH7"/>
    <mergeCell ref="Q8:Q9"/>
    <mergeCell ref="R8:R9"/>
    <mergeCell ref="AJ8:AJ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workbookViewId="0">
      <selection activeCell="B1" sqref="B1:N4"/>
    </sheetView>
  </sheetViews>
  <sheetFormatPr defaultRowHeight="14.4" x14ac:dyDescent="0.3"/>
  <cols>
    <col min="1" max="1" width="4.21875" customWidth="1"/>
    <col min="3" max="3" width="13" customWidth="1"/>
    <col min="4" max="4" width="7.109375" customWidth="1"/>
    <col min="5" max="6" width="6.88671875" customWidth="1"/>
    <col min="7" max="7" width="6.33203125" customWidth="1"/>
    <col min="8" max="8" width="6.5546875" customWidth="1"/>
    <col min="9" max="9" width="6.77734375" customWidth="1"/>
    <col min="10" max="10" width="6.5546875" customWidth="1"/>
    <col min="11" max="11" width="7.109375" customWidth="1"/>
    <col min="12" max="12" width="7" customWidth="1"/>
    <col min="13" max="13" width="6.5546875" customWidth="1"/>
    <col min="14" max="37" width="9" bestFit="1" customWidth="1"/>
  </cols>
  <sheetData>
    <row r="1" spans="1:37" x14ac:dyDescent="0.3">
      <c r="A1" s="35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7" x14ac:dyDescent="0.3">
      <c r="A2" s="33"/>
      <c r="B2" s="36" t="s">
        <v>28</v>
      </c>
      <c r="C2" s="37"/>
      <c r="D2" s="38"/>
      <c r="E2" s="37"/>
      <c r="F2" s="37"/>
      <c r="G2" s="38"/>
      <c r="H2" s="38"/>
      <c r="I2" s="113" t="s">
        <v>35</v>
      </c>
      <c r="J2" s="113"/>
      <c r="K2" s="113"/>
      <c r="L2" s="113"/>
      <c r="M2" s="113"/>
      <c r="N2" s="39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129" t="s">
        <v>17</v>
      </c>
      <c r="AK2" s="129"/>
    </row>
    <row r="3" spans="1:37" x14ac:dyDescent="0.3">
      <c r="A3" s="35"/>
      <c r="B3" s="113" t="s">
        <v>34</v>
      </c>
      <c r="C3" s="113"/>
      <c r="D3" s="113"/>
      <c r="E3" s="113"/>
      <c r="F3" s="113"/>
      <c r="G3" s="113"/>
      <c r="H3" s="37"/>
      <c r="I3" s="113" t="s">
        <v>36</v>
      </c>
      <c r="J3" s="113"/>
      <c r="K3" s="113"/>
      <c r="L3" s="113"/>
      <c r="M3" s="113"/>
      <c r="N3" s="113"/>
      <c r="O3" s="130"/>
      <c r="P3" s="130"/>
      <c r="Q3" s="130"/>
      <c r="R3" s="130"/>
      <c r="S3" s="130"/>
      <c r="T3" s="130"/>
      <c r="U3" s="130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  <c r="AI3" s="35"/>
      <c r="AJ3" s="35"/>
      <c r="AK3" s="35"/>
    </row>
    <row r="4" spans="1:37" x14ac:dyDescent="0.3">
      <c r="A4" s="35"/>
      <c r="B4" s="38"/>
      <c r="C4" s="40"/>
      <c r="D4" s="38"/>
      <c r="E4" s="39"/>
      <c r="F4" s="39"/>
      <c r="G4" s="38"/>
      <c r="H4" s="38"/>
      <c r="I4" s="113" t="s">
        <v>48</v>
      </c>
      <c r="J4" s="113"/>
      <c r="K4" s="113"/>
      <c r="L4" s="113"/>
      <c r="M4" s="113"/>
      <c r="N4" s="11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5"/>
      <c r="AI4" s="35"/>
      <c r="AJ4" s="35"/>
      <c r="AK4" s="35"/>
    </row>
    <row r="5" spans="1:37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x14ac:dyDescent="0.3">
      <c r="A6" s="35"/>
      <c r="B6" s="47"/>
      <c r="C6" s="4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x14ac:dyDescent="0.3">
      <c r="A7" s="128" t="s">
        <v>0</v>
      </c>
      <c r="B7" s="116" t="s">
        <v>3</v>
      </c>
      <c r="C7" s="116" t="s">
        <v>4</v>
      </c>
      <c r="D7" s="116" t="s">
        <v>10</v>
      </c>
      <c r="E7" s="116" t="s">
        <v>5</v>
      </c>
      <c r="F7" s="116"/>
      <c r="G7" s="116"/>
      <c r="H7" s="117" t="s">
        <v>8</v>
      </c>
      <c r="I7" s="118"/>
      <c r="J7" s="118"/>
      <c r="K7" s="118"/>
      <c r="L7" s="118"/>
      <c r="M7" s="118"/>
      <c r="N7" s="118"/>
      <c r="O7" s="118"/>
      <c r="P7" s="119"/>
      <c r="Q7" s="116" t="s">
        <v>6</v>
      </c>
      <c r="R7" s="116"/>
      <c r="S7" s="116"/>
      <c r="T7" s="117" t="s">
        <v>9</v>
      </c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9"/>
      <c r="AI7" s="116" t="s">
        <v>7</v>
      </c>
      <c r="AJ7" s="116"/>
      <c r="AK7" s="116"/>
    </row>
    <row r="8" spans="1:37" x14ac:dyDescent="0.3">
      <c r="A8" s="128"/>
      <c r="B8" s="116"/>
      <c r="C8" s="116"/>
      <c r="D8" s="116"/>
      <c r="E8" s="120" t="s">
        <v>13</v>
      </c>
      <c r="F8" s="120" t="s">
        <v>14</v>
      </c>
      <c r="G8" s="120" t="s">
        <v>15</v>
      </c>
      <c r="H8" s="131" t="s">
        <v>18</v>
      </c>
      <c r="I8" s="132"/>
      <c r="J8" s="132"/>
      <c r="K8" s="118" t="s">
        <v>19</v>
      </c>
      <c r="L8" s="118"/>
      <c r="M8" s="119"/>
      <c r="N8" s="133" t="s">
        <v>23</v>
      </c>
      <c r="O8" s="114"/>
      <c r="P8" s="115"/>
      <c r="Q8" s="120" t="s">
        <v>13</v>
      </c>
      <c r="R8" s="120" t="s">
        <v>14</v>
      </c>
      <c r="S8" s="120" t="s">
        <v>15</v>
      </c>
      <c r="T8" s="127" t="s">
        <v>24</v>
      </c>
      <c r="U8" s="127"/>
      <c r="V8" s="127"/>
      <c r="W8" s="127" t="s">
        <v>20</v>
      </c>
      <c r="X8" s="127"/>
      <c r="Y8" s="127"/>
      <c r="Z8" s="128" t="s">
        <v>25</v>
      </c>
      <c r="AA8" s="128"/>
      <c r="AB8" s="128"/>
      <c r="AC8" s="128" t="s">
        <v>26</v>
      </c>
      <c r="AD8" s="128"/>
      <c r="AE8" s="128"/>
      <c r="AF8" s="114" t="s">
        <v>21</v>
      </c>
      <c r="AG8" s="114"/>
      <c r="AH8" s="115"/>
      <c r="AI8" s="120" t="s">
        <v>13</v>
      </c>
      <c r="AJ8" s="120" t="s">
        <v>14</v>
      </c>
      <c r="AK8" s="120" t="s">
        <v>15</v>
      </c>
    </row>
    <row r="9" spans="1:37" ht="48.6" x14ac:dyDescent="0.3">
      <c r="A9" s="128"/>
      <c r="B9" s="116"/>
      <c r="C9" s="116"/>
      <c r="D9" s="116"/>
      <c r="E9" s="121"/>
      <c r="F9" s="121"/>
      <c r="G9" s="121"/>
      <c r="H9" s="48" t="s">
        <v>13</v>
      </c>
      <c r="I9" s="48" t="s">
        <v>14</v>
      </c>
      <c r="J9" s="48" t="s">
        <v>15</v>
      </c>
      <c r="K9" s="48" t="s">
        <v>13</v>
      </c>
      <c r="L9" s="48" t="s">
        <v>14</v>
      </c>
      <c r="M9" s="48" t="s">
        <v>15</v>
      </c>
      <c r="N9" s="48" t="s">
        <v>13</v>
      </c>
      <c r="O9" s="48" t="s">
        <v>14</v>
      </c>
      <c r="P9" s="48" t="s">
        <v>15</v>
      </c>
      <c r="Q9" s="121"/>
      <c r="R9" s="121"/>
      <c r="S9" s="121"/>
      <c r="T9" s="48" t="s">
        <v>13</v>
      </c>
      <c r="U9" s="48" t="s">
        <v>14</v>
      </c>
      <c r="V9" s="48" t="s">
        <v>15</v>
      </c>
      <c r="W9" s="48" t="s">
        <v>13</v>
      </c>
      <c r="X9" s="48" t="s">
        <v>14</v>
      </c>
      <c r="Y9" s="48" t="s">
        <v>15</v>
      </c>
      <c r="Z9" s="48" t="s">
        <v>13</v>
      </c>
      <c r="AA9" s="48" t="s">
        <v>14</v>
      </c>
      <c r="AB9" s="48" t="s">
        <v>15</v>
      </c>
      <c r="AC9" s="48" t="s">
        <v>13</v>
      </c>
      <c r="AD9" s="48" t="s">
        <v>14</v>
      </c>
      <c r="AE9" s="48" t="s">
        <v>15</v>
      </c>
      <c r="AF9" s="48" t="s">
        <v>13</v>
      </c>
      <c r="AG9" s="48" t="s">
        <v>14</v>
      </c>
      <c r="AH9" s="48" t="s">
        <v>15</v>
      </c>
      <c r="AI9" s="121"/>
      <c r="AJ9" s="121"/>
      <c r="AK9" s="121"/>
    </row>
    <row r="10" spans="1:37" ht="36.6" customHeight="1" x14ac:dyDescent="0.3">
      <c r="A10" s="32">
        <v>1</v>
      </c>
      <c r="B10" s="73" t="s">
        <v>65</v>
      </c>
      <c r="C10" s="72" t="s">
        <v>64</v>
      </c>
      <c r="D10" s="10">
        <v>25</v>
      </c>
      <c r="E10" s="10">
        <v>8</v>
      </c>
      <c r="F10" s="10">
        <v>11</v>
      </c>
      <c r="G10" s="10">
        <v>6</v>
      </c>
      <c r="H10" s="10">
        <v>7</v>
      </c>
      <c r="I10" s="10">
        <v>12</v>
      </c>
      <c r="J10" s="10">
        <v>6</v>
      </c>
      <c r="K10" s="10">
        <v>5</v>
      </c>
      <c r="L10" s="10">
        <v>13</v>
      </c>
      <c r="M10" s="10">
        <v>7</v>
      </c>
      <c r="N10" s="10">
        <v>5</v>
      </c>
      <c r="O10" s="10">
        <v>13</v>
      </c>
      <c r="P10" s="10">
        <v>7</v>
      </c>
      <c r="Q10" s="10">
        <v>5</v>
      </c>
      <c r="R10" s="10">
        <v>13</v>
      </c>
      <c r="S10" s="10">
        <v>7</v>
      </c>
      <c r="T10" s="10">
        <v>6</v>
      </c>
      <c r="U10" s="10">
        <v>13</v>
      </c>
      <c r="V10" s="10">
        <v>6</v>
      </c>
      <c r="W10" s="10">
        <v>5</v>
      </c>
      <c r="X10" s="10">
        <v>14</v>
      </c>
      <c r="Y10" s="10">
        <v>6</v>
      </c>
      <c r="Z10" s="10">
        <v>6</v>
      </c>
      <c r="AA10" s="10">
        <v>14</v>
      </c>
      <c r="AB10" s="10">
        <v>5</v>
      </c>
      <c r="AC10" s="10">
        <v>6</v>
      </c>
      <c r="AD10" s="10">
        <v>13</v>
      </c>
      <c r="AE10" s="10">
        <v>6</v>
      </c>
      <c r="AF10" s="10">
        <v>6</v>
      </c>
      <c r="AG10" s="10">
        <v>14</v>
      </c>
      <c r="AH10" s="10">
        <v>5</v>
      </c>
      <c r="AI10" s="10">
        <v>6</v>
      </c>
      <c r="AJ10" s="10">
        <v>13</v>
      </c>
      <c r="AK10" s="10">
        <v>6</v>
      </c>
    </row>
    <row r="11" spans="1:37" x14ac:dyDescent="0.3">
      <c r="A11" s="49">
        <v>2</v>
      </c>
      <c r="B11" s="50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</row>
    <row r="12" spans="1:37" x14ac:dyDescent="0.3">
      <c r="A12" s="49">
        <v>3</v>
      </c>
      <c r="B12" s="48"/>
      <c r="C12" s="48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</row>
    <row r="13" spans="1:37" x14ac:dyDescent="0.3">
      <c r="A13" s="49">
        <v>4</v>
      </c>
      <c r="B13" s="48"/>
      <c r="C13" s="48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</row>
    <row r="14" spans="1:37" x14ac:dyDescent="0.3">
      <c r="A14" s="49">
        <v>5</v>
      </c>
      <c r="B14" s="48"/>
      <c r="C14" s="48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</row>
    <row r="15" spans="1:37" x14ac:dyDescent="0.3">
      <c r="A15" s="49">
        <v>6</v>
      </c>
      <c r="B15" s="48"/>
      <c r="C15" s="48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</row>
    <row r="16" spans="1:37" x14ac:dyDescent="0.3">
      <c r="A16" s="49">
        <v>7</v>
      </c>
      <c r="B16" s="48"/>
      <c r="C16" s="48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</row>
    <row r="17" spans="1:37" x14ac:dyDescent="0.3">
      <c r="A17" s="122" t="s">
        <v>1</v>
      </c>
      <c r="B17" s="123"/>
      <c r="C17" s="124"/>
      <c r="D17" s="52">
        <f t="shared" ref="D17:AK17" si="0">SUM(D10:D16)</f>
        <v>25</v>
      </c>
      <c r="E17" s="51">
        <f t="shared" si="0"/>
        <v>8</v>
      </c>
      <c r="F17" s="51">
        <f t="shared" si="0"/>
        <v>11</v>
      </c>
      <c r="G17" s="51">
        <f t="shared" si="0"/>
        <v>6</v>
      </c>
      <c r="H17" s="51">
        <f t="shared" si="0"/>
        <v>7</v>
      </c>
      <c r="I17" s="51">
        <f t="shared" si="0"/>
        <v>12</v>
      </c>
      <c r="J17" s="51">
        <f t="shared" si="0"/>
        <v>6</v>
      </c>
      <c r="K17" s="51">
        <f t="shared" si="0"/>
        <v>5</v>
      </c>
      <c r="L17" s="51">
        <f t="shared" si="0"/>
        <v>13</v>
      </c>
      <c r="M17" s="51">
        <f t="shared" si="0"/>
        <v>7</v>
      </c>
      <c r="N17" s="51">
        <f t="shared" si="0"/>
        <v>5</v>
      </c>
      <c r="O17" s="51">
        <f t="shared" si="0"/>
        <v>13</v>
      </c>
      <c r="P17" s="51">
        <f t="shared" si="0"/>
        <v>7</v>
      </c>
      <c r="Q17" s="51">
        <f t="shared" si="0"/>
        <v>5</v>
      </c>
      <c r="R17" s="51">
        <f t="shared" si="0"/>
        <v>13</v>
      </c>
      <c r="S17" s="51">
        <f t="shared" si="0"/>
        <v>7</v>
      </c>
      <c r="T17" s="51">
        <f t="shared" si="0"/>
        <v>6</v>
      </c>
      <c r="U17" s="51">
        <f t="shared" si="0"/>
        <v>13</v>
      </c>
      <c r="V17" s="51">
        <f t="shared" si="0"/>
        <v>6</v>
      </c>
      <c r="W17" s="51">
        <f t="shared" si="0"/>
        <v>5</v>
      </c>
      <c r="X17" s="51">
        <f t="shared" si="0"/>
        <v>14</v>
      </c>
      <c r="Y17" s="51">
        <f t="shared" si="0"/>
        <v>6</v>
      </c>
      <c r="Z17" s="51">
        <f t="shared" si="0"/>
        <v>6</v>
      </c>
      <c r="AA17" s="51">
        <f t="shared" si="0"/>
        <v>14</v>
      </c>
      <c r="AB17" s="51">
        <f t="shared" si="0"/>
        <v>5</v>
      </c>
      <c r="AC17" s="51">
        <f t="shared" si="0"/>
        <v>6</v>
      </c>
      <c r="AD17" s="51">
        <f t="shared" si="0"/>
        <v>13</v>
      </c>
      <c r="AE17" s="51">
        <f t="shared" si="0"/>
        <v>6</v>
      </c>
      <c r="AF17" s="51">
        <f t="shared" si="0"/>
        <v>6</v>
      </c>
      <c r="AG17" s="51">
        <f t="shared" si="0"/>
        <v>14</v>
      </c>
      <c r="AH17" s="51">
        <f t="shared" si="0"/>
        <v>5</v>
      </c>
      <c r="AI17" s="51">
        <f t="shared" si="0"/>
        <v>6</v>
      </c>
      <c r="AJ17" s="51">
        <f t="shared" si="0"/>
        <v>13</v>
      </c>
      <c r="AK17" s="51">
        <f t="shared" si="0"/>
        <v>6</v>
      </c>
    </row>
    <row r="18" spans="1:37" x14ac:dyDescent="0.3">
      <c r="A18" s="125" t="s">
        <v>11</v>
      </c>
      <c r="B18" s="126"/>
      <c r="C18" s="126"/>
      <c r="D18" s="53">
        <f>D17*100/D17</f>
        <v>100</v>
      </c>
      <c r="E18" s="54">
        <f>E17*100/D17</f>
        <v>32</v>
      </c>
      <c r="F18" s="54">
        <f>F17*100/D17</f>
        <v>44</v>
      </c>
      <c r="G18" s="54">
        <f>G17*100/D17</f>
        <v>24</v>
      </c>
      <c r="H18" s="54">
        <f>H17*100/D17</f>
        <v>28</v>
      </c>
      <c r="I18" s="54">
        <f>I17*100/D17</f>
        <v>48</v>
      </c>
      <c r="J18" s="54">
        <f>J17*100/D17</f>
        <v>24</v>
      </c>
      <c r="K18" s="54">
        <f>K17*100/D17</f>
        <v>20</v>
      </c>
      <c r="L18" s="54">
        <f>L17*100/D17</f>
        <v>52</v>
      </c>
      <c r="M18" s="54">
        <f>M17*100/D17</f>
        <v>28</v>
      </c>
      <c r="N18" s="54">
        <f>N17*100/D17</f>
        <v>20</v>
      </c>
      <c r="O18" s="54">
        <f>O17*100/D17</f>
        <v>52</v>
      </c>
      <c r="P18" s="54">
        <f>P17*100/D17</f>
        <v>28</v>
      </c>
      <c r="Q18" s="54">
        <f>Q17*100/D17</f>
        <v>20</v>
      </c>
      <c r="R18" s="54">
        <f>R17*100/D17</f>
        <v>52</v>
      </c>
      <c r="S18" s="54">
        <f>S17*100/D17</f>
        <v>28</v>
      </c>
      <c r="T18" s="54">
        <f>T17*100/D17</f>
        <v>24</v>
      </c>
      <c r="U18" s="54">
        <f>U17*100/D17</f>
        <v>52</v>
      </c>
      <c r="V18" s="54">
        <f>V17*100/D17</f>
        <v>24</v>
      </c>
      <c r="W18" s="54">
        <f>W17*100/D17</f>
        <v>20</v>
      </c>
      <c r="X18" s="54">
        <f>X17*100/D17</f>
        <v>56</v>
      </c>
      <c r="Y18" s="54">
        <f>Y17*100/D17</f>
        <v>24</v>
      </c>
      <c r="Z18" s="54">
        <f>Z17*100/D17</f>
        <v>24</v>
      </c>
      <c r="AA18" s="54">
        <f>AA17*100/D17</f>
        <v>56</v>
      </c>
      <c r="AB18" s="54">
        <f>AB17*100/D17</f>
        <v>20</v>
      </c>
      <c r="AC18" s="54">
        <f>AC17*100/D17</f>
        <v>24</v>
      </c>
      <c r="AD18" s="54">
        <f>AD17*100/D17</f>
        <v>52</v>
      </c>
      <c r="AE18" s="54">
        <f>AE17*100/D17</f>
        <v>24</v>
      </c>
      <c r="AF18" s="54">
        <f>AF17*100/D17</f>
        <v>24</v>
      </c>
      <c r="AG18" s="54">
        <f>AG17*100/D17</f>
        <v>56</v>
      </c>
      <c r="AH18" s="54">
        <f>AH17*100/D17</f>
        <v>20</v>
      </c>
      <c r="AI18" s="54">
        <f>AI17*100/D17</f>
        <v>24</v>
      </c>
      <c r="AJ18" s="54">
        <f>AJ17*100/D17</f>
        <v>52</v>
      </c>
      <c r="AK18" s="54">
        <f>AK17*100/D17</f>
        <v>24</v>
      </c>
    </row>
  </sheetData>
  <mergeCells count="34">
    <mergeCell ref="AJ2:AK2"/>
    <mergeCell ref="O3:U3"/>
    <mergeCell ref="A7:A9"/>
    <mergeCell ref="B7:B9"/>
    <mergeCell ref="C7:C9"/>
    <mergeCell ref="D7:D9"/>
    <mergeCell ref="E7:G7"/>
    <mergeCell ref="H7:P7"/>
    <mergeCell ref="AI7:AK7"/>
    <mergeCell ref="E8:E9"/>
    <mergeCell ref="F8:F9"/>
    <mergeCell ref="G8:G9"/>
    <mergeCell ref="H8:J8"/>
    <mergeCell ref="K8:M8"/>
    <mergeCell ref="N8:P8"/>
    <mergeCell ref="Q8:Q9"/>
    <mergeCell ref="AI8:AI9"/>
    <mergeCell ref="AJ8:AJ9"/>
    <mergeCell ref="AK8:AK9"/>
    <mergeCell ref="A17:C17"/>
    <mergeCell ref="A18:C18"/>
    <mergeCell ref="R8:R9"/>
    <mergeCell ref="S8:S9"/>
    <mergeCell ref="T8:V8"/>
    <mergeCell ref="W8:Y8"/>
    <mergeCell ref="Z8:AB8"/>
    <mergeCell ref="AC8:AE8"/>
    <mergeCell ref="I2:M2"/>
    <mergeCell ref="B3:G3"/>
    <mergeCell ref="I3:N3"/>
    <mergeCell ref="I4:N4"/>
    <mergeCell ref="AF8:AH8"/>
    <mergeCell ref="Q7:S7"/>
    <mergeCell ref="T7:A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B1" zoomScale="80" zoomScaleNormal="80" workbookViewId="0">
      <selection activeCell="G8" sqref="G8:M9"/>
    </sheetView>
  </sheetViews>
  <sheetFormatPr defaultRowHeight="14.4" x14ac:dyDescent="0.3"/>
  <cols>
    <col min="2" max="2" width="16.109375" customWidth="1"/>
    <col min="3" max="3" width="18.33203125" customWidth="1"/>
    <col min="4" max="4" width="7.109375" customWidth="1"/>
    <col min="5" max="5" width="9.5546875" customWidth="1"/>
    <col min="6" max="6" width="9.6640625" customWidth="1"/>
    <col min="7" max="7" width="9.44140625" customWidth="1"/>
    <col min="8" max="8" width="10" customWidth="1"/>
    <col min="9" max="9" width="8.88671875" customWidth="1"/>
    <col min="10" max="10" width="9.21875" customWidth="1"/>
    <col min="11" max="11" width="8.88671875" customWidth="1"/>
    <col min="12" max="12" width="9.6640625" customWidth="1"/>
    <col min="13" max="13" width="9.44140625" customWidth="1"/>
    <col min="14" max="14" width="9.33203125" customWidth="1"/>
    <col min="15" max="15" width="8.77734375" customWidth="1"/>
    <col min="16" max="16" width="9.21875" customWidth="1"/>
    <col min="17" max="17" width="8.6640625" customWidth="1"/>
    <col min="18" max="18" width="8.44140625" customWidth="1"/>
    <col min="19" max="19" width="8" customWidth="1"/>
    <col min="20" max="20" width="9.109375" customWidth="1"/>
    <col min="21" max="21" width="9" customWidth="1"/>
    <col min="22" max="22" width="8.88671875" customWidth="1"/>
    <col min="23" max="23" width="9.109375" customWidth="1"/>
    <col min="24" max="24" width="8.5546875" customWidth="1"/>
    <col min="25" max="25" width="9.44140625" customWidth="1"/>
    <col min="26" max="26" width="8.6640625" customWidth="1"/>
    <col min="27" max="27" width="9.44140625" customWidth="1"/>
    <col min="28" max="28" width="8.5546875" customWidth="1"/>
    <col min="29" max="29" width="9.5546875" customWidth="1"/>
    <col min="30" max="30" width="9" customWidth="1"/>
    <col min="31" max="31" width="9.21875" customWidth="1"/>
    <col min="32" max="33" width="9.109375" customWidth="1"/>
    <col min="34" max="34" width="8.5546875" customWidth="1"/>
    <col min="35" max="35" width="8.109375" customWidth="1"/>
    <col min="36" max="36" width="8.88671875" customWidth="1"/>
    <col min="37" max="37" width="8.77734375" customWidth="1"/>
  </cols>
  <sheetData>
    <row r="2" spans="1:37" ht="18" x14ac:dyDescent="0.35">
      <c r="A2" s="7"/>
      <c r="B2" s="56" t="s">
        <v>28</v>
      </c>
      <c r="C2" s="57"/>
      <c r="D2" s="58"/>
      <c r="E2" s="57"/>
      <c r="F2" s="57"/>
      <c r="G2" s="58"/>
      <c r="H2" s="58"/>
      <c r="I2" s="107" t="s">
        <v>35</v>
      </c>
      <c r="J2" s="107"/>
      <c r="K2" s="107"/>
      <c r="L2" s="107"/>
      <c r="M2" s="107"/>
      <c r="N2" s="59"/>
      <c r="O2" s="78"/>
      <c r="P2" s="78"/>
      <c r="Q2" s="78"/>
      <c r="R2" s="78"/>
      <c r="S2" s="7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77" t="s">
        <v>17</v>
      </c>
      <c r="AK2" s="77"/>
    </row>
    <row r="3" spans="1:37" ht="18" x14ac:dyDescent="0.35">
      <c r="A3" s="3"/>
      <c r="B3" s="107" t="s">
        <v>34</v>
      </c>
      <c r="C3" s="107"/>
      <c r="D3" s="107"/>
      <c r="E3" s="107"/>
      <c r="F3" s="107"/>
      <c r="G3" s="107"/>
      <c r="H3" s="57"/>
      <c r="I3" s="107" t="s">
        <v>36</v>
      </c>
      <c r="J3" s="107"/>
      <c r="K3" s="107"/>
      <c r="L3" s="107"/>
      <c r="M3" s="107"/>
      <c r="N3" s="107"/>
      <c r="O3" s="78"/>
      <c r="P3" s="78"/>
      <c r="Q3" s="78"/>
      <c r="R3" s="78"/>
      <c r="S3" s="78"/>
      <c r="T3" s="7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8" x14ac:dyDescent="0.35">
      <c r="A4" s="3"/>
      <c r="B4" s="58"/>
      <c r="C4" s="60"/>
      <c r="D4" s="58"/>
      <c r="E4" s="59"/>
      <c r="F4" s="59"/>
      <c r="G4" s="58"/>
      <c r="H4" s="58"/>
      <c r="I4" s="107" t="s">
        <v>49</v>
      </c>
      <c r="J4" s="107"/>
      <c r="K4" s="107"/>
      <c r="L4" s="107"/>
      <c r="M4" s="107"/>
      <c r="N4" s="107"/>
      <c r="O4" s="79"/>
      <c r="P4" s="79"/>
      <c r="Q4" s="79"/>
      <c r="R4" s="79"/>
      <c r="S4" s="79"/>
      <c r="T4" s="79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83" t="s">
        <v>0</v>
      </c>
      <c r="B7" s="81" t="s">
        <v>3</v>
      </c>
      <c r="C7" s="81" t="s">
        <v>4</v>
      </c>
      <c r="D7" s="140" t="s">
        <v>57</v>
      </c>
      <c r="E7" s="81" t="s">
        <v>5</v>
      </c>
      <c r="F7" s="81"/>
      <c r="G7" s="81"/>
      <c r="H7" s="92" t="s">
        <v>8</v>
      </c>
      <c r="I7" s="93"/>
      <c r="J7" s="93"/>
      <c r="K7" s="93"/>
      <c r="L7" s="93"/>
      <c r="M7" s="93"/>
      <c r="N7" s="93"/>
      <c r="O7" s="93"/>
      <c r="P7" s="94"/>
      <c r="Q7" s="81" t="s">
        <v>6</v>
      </c>
      <c r="R7" s="81"/>
      <c r="S7" s="81"/>
      <c r="T7" s="92" t="s">
        <v>9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81" t="s">
        <v>7</v>
      </c>
      <c r="AJ7" s="81"/>
      <c r="AK7" s="81"/>
    </row>
    <row r="8" spans="1:37" ht="15.75" customHeight="1" x14ac:dyDescent="0.3">
      <c r="A8" s="83"/>
      <c r="B8" s="81"/>
      <c r="C8" s="81"/>
      <c r="D8" s="140"/>
      <c r="E8" s="137" t="s">
        <v>13</v>
      </c>
      <c r="F8" s="137" t="s">
        <v>14</v>
      </c>
      <c r="G8" s="137" t="s">
        <v>15</v>
      </c>
      <c r="H8" s="139" t="s">
        <v>18</v>
      </c>
      <c r="I8" s="139"/>
      <c r="J8" s="139"/>
      <c r="K8" s="140" t="s">
        <v>19</v>
      </c>
      <c r="L8" s="140"/>
      <c r="M8" s="140"/>
      <c r="N8" s="134" t="s">
        <v>23</v>
      </c>
      <c r="O8" s="134"/>
      <c r="P8" s="134"/>
      <c r="Q8" s="137" t="s">
        <v>13</v>
      </c>
      <c r="R8" s="137" t="s">
        <v>14</v>
      </c>
      <c r="S8" s="137" t="s">
        <v>15</v>
      </c>
      <c r="T8" s="139" t="s">
        <v>24</v>
      </c>
      <c r="U8" s="139"/>
      <c r="V8" s="139"/>
      <c r="W8" s="139" t="s">
        <v>20</v>
      </c>
      <c r="X8" s="139"/>
      <c r="Y8" s="139"/>
      <c r="Z8" s="134" t="s">
        <v>25</v>
      </c>
      <c r="AA8" s="134"/>
      <c r="AB8" s="134"/>
      <c r="AC8" s="134" t="s">
        <v>26</v>
      </c>
      <c r="AD8" s="134"/>
      <c r="AE8" s="134"/>
      <c r="AF8" s="135" t="s">
        <v>21</v>
      </c>
      <c r="AG8" s="135"/>
      <c r="AH8" s="136"/>
      <c r="AI8" s="137" t="s">
        <v>13</v>
      </c>
      <c r="AJ8" s="137" t="s">
        <v>14</v>
      </c>
      <c r="AK8" s="137" t="s">
        <v>15</v>
      </c>
    </row>
    <row r="9" spans="1:37" ht="114.75" customHeight="1" x14ac:dyDescent="0.3">
      <c r="A9" s="83"/>
      <c r="B9" s="81"/>
      <c r="C9" s="81"/>
      <c r="D9" s="140"/>
      <c r="E9" s="138"/>
      <c r="F9" s="138"/>
      <c r="G9" s="138"/>
      <c r="H9" s="67" t="s">
        <v>13</v>
      </c>
      <c r="I9" s="67" t="s">
        <v>14</v>
      </c>
      <c r="J9" s="67" t="s">
        <v>15</v>
      </c>
      <c r="K9" s="67" t="s">
        <v>13</v>
      </c>
      <c r="L9" s="67" t="s">
        <v>14</v>
      </c>
      <c r="M9" s="67" t="s">
        <v>15</v>
      </c>
      <c r="N9" s="67" t="s">
        <v>13</v>
      </c>
      <c r="O9" s="67" t="s">
        <v>14</v>
      </c>
      <c r="P9" s="67" t="s">
        <v>15</v>
      </c>
      <c r="Q9" s="138"/>
      <c r="R9" s="138"/>
      <c r="S9" s="138"/>
      <c r="T9" s="67" t="s">
        <v>13</v>
      </c>
      <c r="U9" s="67" t="s">
        <v>14</v>
      </c>
      <c r="V9" s="67" t="s">
        <v>15</v>
      </c>
      <c r="W9" s="67" t="s">
        <v>13</v>
      </c>
      <c r="X9" s="67" t="s">
        <v>14</v>
      </c>
      <c r="Y9" s="67" t="s">
        <v>15</v>
      </c>
      <c r="Z9" s="67" t="s">
        <v>13</v>
      </c>
      <c r="AA9" s="67" t="s">
        <v>14</v>
      </c>
      <c r="AB9" s="67" t="s">
        <v>15</v>
      </c>
      <c r="AC9" s="67" t="s">
        <v>13</v>
      </c>
      <c r="AD9" s="67" t="s">
        <v>14</v>
      </c>
      <c r="AE9" s="67" t="s">
        <v>15</v>
      </c>
      <c r="AF9" s="67" t="s">
        <v>13</v>
      </c>
      <c r="AG9" s="67" t="s">
        <v>14</v>
      </c>
      <c r="AH9" s="67" t="s">
        <v>15</v>
      </c>
      <c r="AI9" s="138"/>
      <c r="AJ9" s="138"/>
      <c r="AK9" s="138"/>
    </row>
    <row r="10" spans="1:37" ht="31.2" x14ac:dyDescent="0.3">
      <c r="A10" s="5">
        <v>1</v>
      </c>
      <c r="B10" s="66" t="s">
        <v>51</v>
      </c>
      <c r="C10" s="66" t="s">
        <v>52</v>
      </c>
      <c r="D10" s="10">
        <v>25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5.6" x14ac:dyDescent="0.3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6" x14ac:dyDescent="0.3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5">
        <v>5</v>
      </c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6" x14ac:dyDescent="0.3">
      <c r="A15" s="5">
        <v>6</v>
      </c>
      <c r="B15" s="6"/>
      <c r="C15" s="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6" x14ac:dyDescent="0.3">
      <c r="A16" s="5">
        <v>7</v>
      </c>
      <c r="B16" s="6"/>
      <c r="C16" s="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6" x14ac:dyDescent="0.3">
      <c r="A17" s="98" t="s">
        <v>1</v>
      </c>
      <c r="B17" s="99"/>
      <c r="C17" s="100"/>
      <c r="D17" s="12">
        <f>SUM(D10:D16)</f>
        <v>25</v>
      </c>
      <c r="E17" s="10">
        <f>SUM(E10:E16)</f>
        <v>0</v>
      </c>
      <c r="F17" s="10">
        <f>SUM(F10:F16)</f>
        <v>0</v>
      </c>
      <c r="G17" s="10">
        <f>SUM(G10:G16)</f>
        <v>0</v>
      </c>
      <c r="H17" s="10">
        <f t="shared" ref="H17:M17" si="0">SUM(H10:H16)</f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ref="N17:S17" si="1">SUM(N10:N16)</f>
        <v>0</v>
      </c>
      <c r="O17" s="10">
        <f t="shared" si="1"/>
        <v>0</v>
      </c>
      <c r="P17" s="10">
        <f t="shared" si="1"/>
        <v>0</v>
      </c>
      <c r="Q17" s="10">
        <f t="shared" si="1"/>
        <v>0</v>
      </c>
      <c r="R17" s="10">
        <f t="shared" si="1"/>
        <v>0</v>
      </c>
      <c r="S17" s="10">
        <f t="shared" si="1"/>
        <v>0</v>
      </c>
      <c r="T17" s="10">
        <f t="shared" ref="T17:AE17" si="2">SUM(T10:T16)</f>
        <v>0</v>
      </c>
      <c r="U17" s="10">
        <f t="shared" si="2"/>
        <v>0</v>
      </c>
      <c r="V17" s="10">
        <f t="shared" si="2"/>
        <v>0</v>
      </c>
      <c r="W17" s="10">
        <f t="shared" si="2"/>
        <v>0</v>
      </c>
      <c r="X17" s="10">
        <f t="shared" si="2"/>
        <v>0</v>
      </c>
      <c r="Y17" s="10">
        <f t="shared" si="2"/>
        <v>0</v>
      </c>
      <c r="Z17" s="10">
        <f t="shared" si="2"/>
        <v>0</v>
      </c>
      <c r="AA17" s="10">
        <f t="shared" si="2"/>
        <v>0</v>
      </c>
      <c r="AB17" s="10">
        <f t="shared" si="2"/>
        <v>0</v>
      </c>
      <c r="AC17" s="10">
        <f t="shared" si="2"/>
        <v>0</v>
      </c>
      <c r="AD17" s="10">
        <f t="shared" si="2"/>
        <v>0</v>
      </c>
      <c r="AE17" s="10">
        <f t="shared" si="2"/>
        <v>0</v>
      </c>
      <c r="AF17" s="10">
        <f t="shared" ref="AF17:AK17" si="3">SUM(AF10:AF16)</f>
        <v>0</v>
      </c>
      <c r="AG17" s="10">
        <f t="shared" si="3"/>
        <v>0</v>
      </c>
      <c r="AH17" s="10">
        <f t="shared" si="3"/>
        <v>0</v>
      </c>
      <c r="AI17" s="10">
        <f t="shared" si="3"/>
        <v>0</v>
      </c>
      <c r="AJ17" s="10">
        <f t="shared" si="3"/>
        <v>0</v>
      </c>
      <c r="AK17" s="10">
        <f t="shared" si="3"/>
        <v>0</v>
      </c>
    </row>
    <row r="18" spans="1:37" ht="21.75" customHeight="1" x14ac:dyDescent="0.3">
      <c r="A18" s="80" t="s">
        <v>11</v>
      </c>
      <c r="B18" s="80"/>
      <c r="C18" s="80"/>
      <c r="D18" s="14">
        <f>D17*100/D17</f>
        <v>100</v>
      </c>
      <c r="E18" s="11">
        <f>E17*100/D17</f>
        <v>0</v>
      </c>
      <c r="F18" s="11">
        <f>F17*100/D17</f>
        <v>0</v>
      </c>
      <c r="G18" s="11">
        <f>G17*100/D17</f>
        <v>0</v>
      </c>
      <c r="H18" s="11">
        <f>H17*100/D17</f>
        <v>0</v>
      </c>
      <c r="I18" s="11">
        <f>I17*100/D17</f>
        <v>0</v>
      </c>
      <c r="J18" s="11">
        <f>J17*100/D17</f>
        <v>0</v>
      </c>
      <c r="K18" s="11">
        <f>K17*100/D17</f>
        <v>0</v>
      </c>
      <c r="L18" s="11">
        <f>L17*100/D17</f>
        <v>0</v>
      </c>
      <c r="M18" s="11">
        <f>M17*100/D17</f>
        <v>0</v>
      </c>
      <c r="N18" s="11">
        <f>N17*100/D17</f>
        <v>0</v>
      </c>
      <c r="O18" s="11">
        <f>O17*100/D17</f>
        <v>0</v>
      </c>
      <c r="P18" s="11">
        <f>P17*100/D17</f>
        <v>0</v>
      </c>
      <c r="Q18" s="11">
        <f>Q17*100/D17</f>
        <v>0</v>
      </c>
      <c r="R18" s="11">
        <f>R17*100/D17</f>
        <v>0</v>
      </c>
      <c r="S18" s="11">
        <f>S17*100/D17</f>
        <v>0</v>
      </c>
      <c r="T18" s="11">
        <f>T17*100/D17</f>
        <v>0</v>
      </c>
      <c r="U18" s="11">
        <f>U17*100/D17</f>
        <v>0</v>
      </c>
      <c r="V18" s="11">
        <f>V17*100/D17</f>
        <v>0</v>
      </c>
      <c r="W18" s="11">
        <f>W17*100/D17</f>
        <v>0</v>
      </c>
      <c r="X18" s="11">
        <f>X17*100/D17</f>
        <v>0</v>
      </c>
      <c r="Y18" s="11">
        <f>Y17*100/D17</f>
        <v>0</v>
      </c>
      <c r="Z18" s="11">
        <f>Z17*100/D17</f>
        <v>0</v>
      </c>
      <c r="AA18" s="11">
        <f>AA17*100/D17</f>
        <v>0</v>
      </c>
      <c r="AB18" s="11">
        <f>AB17*100/D17</f>
        <v>0</v>
      </c>
      <c r="AC18" s="11">
        <f>AC17*100/D17</f>
        <v>0</v>
      </c>
      <c r="AD18" s="11">
        <f>AD17*100/D17</f>
        <v>0</v>
      </c>
      <c r="AE18" s="11">
        <f>AE17*100/D17</f>
        <v>0</v>
      </c>
      <c r="AF18" s="11">
        <f>AF17*100/D17</f>
        <v>0</v>
      </c>
      <c r="AG18" s="11">
        <f>AG17*100/D17</f>
        <v>0</v>
      </c>
      <c r="AH18" s="11">
        <f>AH17*100/D17</f>
        <v>0</v>
      </c>
      <c r="AI18" s="11">
        <f>AI17*100/D17</f>
        <v>0</v>
      </c>
      <c r="AJ18" s="11">
        <f>AJ17*100/D17</f>
        <v>0</v>
      </c>
      <c r="AK18" s="11">
        <f>AK17*100/D17</f>
        <v>0</v>
      </c>
    </row>
  </sheetData>
  <mergeCells count="36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C8:AE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I2:M2"/>
    <mergeCell ref="B3:G3"/>
    <mergeCell ref="I3:N3"/>
    <mergeCell ref="I4:N4"/>
    <mergeCell ref="Z8:AB8"/>
    <mergeCell ref="O3:T3"/>
    <mergeCell ref="O4:T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6"/>
  <sheetViews>
    <sheetView zoomScale="70" zoomScaleNormal="70" workbookViewId="0">
      <selection activeCell="R19" sqref="R19"/>
    </sheetView>
  </sheetViews>
  <sheetFormatPr defaultRowHeight="14.4" x14ac:dyDescent="0.3"/>
  <cols>
    <col min="1" max="1" width="6.21875" customWidth="1"/>
    <col min="2" max="2" width="12.88671875" customWidth="1"/>
    <col min="3" max="3" width="17.6640625" customWidth="1"/>
    <col min="4" max="4" width="8.5546875" customWidth="1"/>
    <col min="5" max="5" width="9.44140625" customWidth="1"/>
    <col min="6" max="6" width="9" customWidth="1"/>
    <col min="7" max="7" width="9.33203125" customWidth="1"/>
    <col min="8" max="8" width="9" customWidth="1"/>
    <col min="9" max="9" width="8.5546875" customWidth="1"/>
    <col min="10" max="10" width="7.77734375" customWidth="1"/>
    <col min="11" max="11" width="8.5546875" customWidth="1"/>
    <col min="12" max="12" width="7.6640625" customWidth="1"/>
    <col min="13" max="13" width="8.109375" customWidth="1"/>
    <col min="14" max="14" width="8.5546875" customWidth="1"/>
    <col min="15" max="15" width="9" customWidth="1"/>
    <col min="16" max="16" width="7.77734375" customWidth="1"/>
    <col min="17" max="17" width="8.5546875" customWidth="1"/>
    <col min="18" max="18" width="8.77734375" customWidth="1"/>
    <col min="19" max="19" width="7.88671875" customWidth="1"/>
    <col min="20" max="20" width="8.21875" customWidth="1"/>
    <col min="21" max="21" width="8.77734375" customWidth="1"/>
    <col min="22" max="22" width="8.21875" customWidth="1"/>
    <col min="23" max="24" width="8" customWidth="1"/>
    <col min="25" max="25" width="8.109375" customWidth="1"/>
    <col min="26" max="26" width="8" customWidth="1"/>
    <col min="27" max="27" width="8.109375" customWidth="1"/>
    <col min="28" max="28" width="7.6640625" customWidth="1"/>
    <col min="29" max="29" width="8.109375" customWidth="1"/>
    <col min="30" max="30" width="6.6640625" customWidth="1"/>
    <col min="31" max="31" width="8.44140625" customWidth="1"/>
    <col min="32" max="32" width="8.5546875" customWidth="1"/>
    <col min="33" max="33" width="8.109375" customWidth="1"/>
    <col min="34" max="34" width="8.5546875" customWidth="1"/>
    <col min="35" max="35" width="9.109375" customWidth="1"/>
    <col min="36" max="36" width="7.33203125" customWidth="1"/>
    <col min="37" max="37" width="7.88671875" customWidth="1"/>
    <col min="38" max="38" width="8.33203125" customWidth="1"/>
    <col min="39" max="39" width="7.33203125" customWidth="1"/>
    <col min="40" max="40" width="8.77734375" customWidth="1"/>
  </cols>
  <sheetData>
    <row r="2" spans="1:40" ht="21" x14ac:dyDescent="0.4">
      <c r="A2" s="7"/>
      <c r="B2" s="61" t="s">
        <v>28</v>
      </c>
      <c r="C2" s="62"/>
      <c r="D2" s="63"/>
      <c r="E2" s="62"/>
      <c r="F2" s="62"/>
      <c r="G2" s="63"/>
      <c r="H2" s="63"/>
      <c r="I2" s="141" t="s">
        <v>35</v>
      </c>
      <c r="J2" s="141"/>
      <c r="K2" s="141"/>
      <c r="L2" s="141"/>
      <c r="M2" s="141"/>
      <c r="N2" s="64"/>
      <c r="O2" s="2"/>
      <c r="P2" s="2"/>
      <c r="Q2" s="2"/>
      <c r="R2" s="78"/>
      <c r="S2" s="78"/>
      <c r="T2" s="78"/>
      <c r="U2" s="78"/>
      <c r="V2" s="7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77" t="s">
        <v>17</v>
      </c>
      <c r="AN2" s="77"/>
    </row>
    <row r="3" spans="1:40" ht="21" x14ac:dyDescent="0.4">
      <c r="A3" s="3"/>
      <c r="B3" s="141" t="s">
        <v>34</v>
      </c>
      <c r="C3" s="141"/>
      <c r="D3" s="141"/>
      <c r="E3" s="141"/>
      <c r="F3" s="141"/>
      <c r="G3" s="141"/>
      <c r="H3" s="62"/>
      <c r="I3" s="141" t="s">
        <v>36</v>
      </c>
      <c r="J3" s="141"/>
      <c r="K3" s="141"/>
      <c r="L3" s="141"/>
      <c r="M3" s="141"/>
      <c r="N3" s="141"/>
      <c r="O3" s="2"/>
      <c r="P3" s="2"/>
      <c r="Q3" s="2"/>
      <c r="R3" s="78"/>
      <c r="S3" s="78"/>
      <c r="T3" s="78"/>
      <c r="U3" s="78"/>
      <c r="V3" s="78"/>
      <c r="W3" s="7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21" x14ac:dyDescent="0.4">
      <c r="A4" s="3"/>
      <c r="B4" s="63"/>
      <c r="C4" s="65"/>
      <c r="D4" s="63"/>
      <c r="E4" s="64"/>
      <c r="F4" s="64"/>
      <c r="G4" s="63"/>
      <c r="H4" s="63"/>
      <c r="I4" s="141" t="s">
        <v>50</v>
      </c>
      <c r="J4" s="141"/>
      <c r="K4" s="141"/>
      <c r="L4" s="141"/>
      <c r="M4" s="141"/>
      <c r="N4" s="141"/>
      <c r="O4" s="3"/>
      <c r="P4" s="3"/>
      <c r="Q4" s="3"/>
      <c r="R4" s="79"/>
      <c r="S4" s="79"/>
      <c r="T4" s="79"/>
      <c r="U4" s="79"/>
      <c r="V4" s="79"/>
      <c r="W4" s="79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83" t="s">
        <v>0</v>
      </c>
      <c r="B7" s="81" t="s">
        <v>3</v>
      </c>
      <c r="C7" s="81" t="s">
        <v>4</v>
      </c>
      <c r="D7" s="81" t="s">
        <v>58</v>
      </c>
      <c r="E7" s="81" t="s">
        <v>5</v>
      </c>
      <c r="F7" s="81"/>
      <c r="G7" s="81"/>
      <c r="H7" s="92" t="s">
        <v>8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  <c r="T7" s="81" t="s">
        <v>6</v>
      </c>
      <c r="U7" s="81"/>
      <c r="V7" s="81"/>
      <c r="W7" s="92" t="s">
        <v>9</v>
      </c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4"/>
      <c r="AL7" s="81" t="s">
        <v>7</v>
      </c>
      <c r="AM7" s="81"/>
      <c r="AN7" s="81"/>
    </row>
    <row r="8" spans="1:40" ht="15.75" customHeight="1" x14ac:dyDescent="0.3">
      <c r="A8" s="83"/>
      <c r="B8" s="81"/>
      <c r="C8" s="81"/>
      <c r="D8" s="81"/>
      <c r="E8" s="101" t="s">
        <v>13</v>
      </c>
      <c r="F8" s="101" t="s">
        <v>14</v>
      </c>
      <c r="G8" s="101" t="s">
        <v>15</v>
      </c>
      <c r="H8" s="143" t="s">
        <v>18</v>
      </c>
      <c r="I8" s="144"/>
      <c r="J8" s="145"/>
      <c r="K8" s="142" t="s">
        <v>19</v>
      </c>
      <c r="L8" s="111"/>
      <c r="M8" s="112"/>
      <c r="N8" s="103" t="s">
        <v>27</v>
      </c>
      <c r="O8" s="104"/>
      <c r="P8" s="105"/>
      <c r="Q8" s="103" t="s">
        <v>23</v>
      </c>
      <c r="R8" s="104"/>
      <c r="S8" s="105"/>
      <c r="T8" s="101" t="s">
        <v>13</v>
      </c>
      <c r="U8" s="101" t="s">
        <v>14</v>
      </c>
      <c r="V8" s="101" t="s">
        <v>15</v>
      </c>
      <c r="W8" s="106" t="s">
        <v>24</v>
      </c>
      <c r="X8" s="106"/>
      <c r="Y8" s="106"/>
      <c r="Z8" s="106" t="s">
        <v>20</v>
      </c>
      <c r="AA8" s="106"/>
      <c r="AB8" s="106"/>
      <c r="AC8" s="108" t="s">
        <v>25</v>
      </c>
      <c r="AD8" s="108"/>
      <c r="AE8" s="108"/>
      <c r="AF8" s="108" t="s">
        <v>26</v>
      </c>
      <c r="AG8" s="108"/>
      <c r="AH8" s="108"/>
      <c r="AI8" s="104" t="s">
        <v>21</v>
      </c>
      <c r="AJ8" s="104"/>
      <c r="AK8" s="105"/>
      <c r="AL8" s="101" t="s">
        <v>13</v>
      </c>
      <c r="AM8" s="101" t="s">
        <v>14</v>
      </c>
      <c r="AN8" s="101" t="s">
        <v>15</v>
      </c>
    </row>
    <row r="9" spans="1:40" ht="126.75" customHeight="1" x14ac:dyDescent="0.3">
      <c r="A9" s="83"/>
      <c r="B9" s="81"/>
      <c r="C9" s="81"/>
      <c r="D9" s="81"/>
      <c r="E9" s="102"/>
      <c r="F9" s="102"/>
      <c r="G9" s="102"/>
      <c r="H9" s="41" t="s">
        <v>13</v>
      </c>
      <c r="I9" s="41" t="s">
        <v>14</v>
      </c>
      <c r="J9" s="41" t="s">
        <v>15</v>
      </c>
      <c r="K9" s="41" t="s">
        <v>13</v>
      </c>
      <c r="L9" s="41" t="s">
        <v>14</v>
      </c>
      <c r="M9" s="41" t="s">
        <v>15</v>
      </c>
      <c r="N9" s="41" t="s">
        <v>13</v>
      </c>
      <c r="O9" s="41" t="s">
        <v>14</v>
      </c>
      <c r="P9" s="41" t="s">
        <v>15</v>
      </c>
      <c r="Q9" s="41" t="s">
        <v>13</v>
      </c>
      <c r="R9" s="41" t="s">
        <v>14</v>
      </c>
      <c r="S9" s="41" t="s">
        <v>15</v>
      </c>
      <c r="T9" s="102"/>
      <c r="U9" s="102"/>
      <c r="V9" s="102"/>
      <c r="W9" s="41" t="s">
        <v>13</v>
      </c>
      <c r="X9" s="41" t="s">
        <v>14</v>
      </c>
      <c r="Y9" s="41" t="s">
        <v>15</v>
      </c>
      <c r="Z9" s="41" t="s">
        <v>13</v>
      </c>
      <c r="AA9" s="41" t="s">
        <v>14</v>
      </c>
      <c r="AB9" s="41" t="s">
        <v>15</v>
      </c>
      <c r="AC9" s="41" t="s">
        <v>13</v>
      </c>
      <c r="AD9" s="41" t="s">
        <v>14</v>
      </c>
      <c r="AE9" s="41" t="s">
        <v>15</v>
      </c>
      <c r="AF9" s="41" t="s">
        <v>13</v>
      </c>
      <c r="AG9" s="41" t="s">
        <v>14</v>
      </c>
      <c r="AH9" s="41" t="s">
        <v>15</v>
      </c>
      <c r="AI9" s="41" t="s">
        <v>13</v>
      </c>
      <c r="AJ9" s="41" t="s">
        <v>14</v>
      </c>
      <c r="AK9" s="41" t="s">
        <v>15</v>
      </c>
      <c r="AL9" s="102"/>
      <c r="AM9" s="102"/>
      <c r="AN9" s="102"/>
    </row>
    <row r="10" spans="1:40" ht="27.6" customHeight="1" x14ac:dyDescent="0.3">
      <c r="A10" s="5">
        <v>1</v>
      </c>
      <c r="B10" s="5" t="s">
        <v>53</v>
      </c>
      <c r="C10" s="29" t="s">
        <v>54</v>
      </c>
      <c r="D10" s="19">
        <v>0</v>
      </c>
      <c r="E10" s="5">
        <v>5</v>
      </c>
      <c r="F10" s="5">
        <v>17</v>
      </c>
      <c r="G10" s="5">
        <v>3</v>
      </c>
      <c r="H10" s="5">
        <v>6</v>
      </c>
      <c r="I10" s="5">
        <v>13</v>
      </c>
      <c r="J10" s="5">
        <v>6</v>
      </c>
      <c r="K10" s="5">
        <v>6</v>
      </c>
      <c r="L10" s="5">
        <v>13</v>
      </c>
      <c r="M10" s="5">
        <v>6</v>
      </c>
      <c r="N10" s="5">
        <v>6</v>
      </c>
      <c r="O10" s="5">
        <v>16</v>
      </c>
      <c r="P10" s="5">
        <v>3</v>
      </c>
      <c r="Q10" s="5">
        <v>7</v>
      </c>
      <c r="R10" s="5">
        <v>12</v>
      </c>
      <c r="S10" s="5">
        <v>6</v>
      </c>
      <c r="T10" s="5">
        <v>5</v>
      </c>
      <c r="U10" s="5">
        <v>15</v>
      </c>
      <c r="V10" s="5">
        <v>5</v>
      </c>
      <c r="W10" s="5">
        <v>6</v>
      </c>
      <c r="X10" s="5">
        <v>14</v>
      </c>
      <c r="Y10" s="5">
        <v>5</v>
      </c>
      <c r="Z10" s="5">
        <v>11</v>
      </c>
      <c r="AA10" s="5">
        <v>12</v>
      </c>
      <c r="AB10" s="5">
        <v>2</v>
      </c>
      <c r="AC10" s="5">
        <v>7</v>
      </c>
      <c r="AD10" s="5">
        <v>14</v>
      </c>
      <c r="AE10" s="5">
        <v>4</v>
      </c>
      <c r="AF10" s="5">
        <v>6</v>
      </c>
      <c r="AG10" s="5">
        <v>16</v>
      </c>
      <c r="AH10" s="5">
        <v>3</v>
      </c>
      <c r="AI10" s="5">
        <v>13</v>
      </c>
      <c r="AJ10" s="5">
        <v>10</v>
      </c>
      <c r="AK10" s="5">
        <v>2</v>
      </c>
      <c r="AL10" s="5">
        <v>12</v>
      </c>
      <c r="AM10" s="5">
        <v>11</v>
      </c>
      <c r="AN10" s="5">
        <v>2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98" t="s">
        <v>1</v>
      </c>
      <c r="B12" s="99"/>
      <c r="C12" s="100"/>
      <c r="S12" s="5"/>
      <c r="T12" s="5" t="e">
        <f>SUM(#REF!)</f>
        <v>#REF!</v>
      </c>
      <c r="U12" s="5"/>
      <c r="V12" s="5" t="e">
        <f>SUM(#REF!)</f>
        <v>#REF!</v>
      </c>
      <c r="W12" s="5" t="e">
        <f>SUM(#REF!)</f>
        <v>#REF!</v>
      </c>
      <c r="X12" s="5" t="e">
        <f>SUM(#REF!)</f>
        <v>#REF!</v>
      </c>
      <c r="Y12" s="5" t="e">
        <f>SUM(#REF!)</f>
        <v>#REF!</v>
      </c>
      <c r="Z12" s="5" t="e">
        <f>SUM(#REF!)</f>
        <v>#REF!</v>
      </c>
      <c r="AA12" s="5" t="e">
        <f>SUM(#REF!)</f>
        <v>#REF!</v>
      </c>
      <c r="AB12" s="5" t="e">
        <f>SUM(#REF!)</f>
        <v>#REF!</v>
      </c>
      <c r="AC12" s="5" t="e">
        <f>SUM(#REF!)</f>
        <v>#REF!</v>
      </c>
      <c r="AD12" s="5" t="e">
        <f>SUM(#REF!)</f>
        <v>#REF!</v>
      </c>
      <c r="AE12" s="5" t="e">
        <f>SUM(#REF!)</f>
        <v>#REF!</v>
      </c>
      <c r="AF12" s="5" t="e">
        <f>SUM(#REF!)</f>
        <v>#REF!</v>
      </c>
      <c r="AG12" s="5" t="e">
        <f>SUM(#REF!)</f>
        <v>#REF!</v>
      </c>
      <c r="AH12" s="5" t="e">
        <f>SUM(#REF!)</f>
        <v>#REF!</v>
      </c>
      <c r="AI12" s="5" t="e">
        <f>SUM(#REF!)</f>
        <v>#REF!</v>
      </c>
      <c r="AJ12" s="5" t="e">
        <f>SUM(#REF!)</f>
        <v>#REF!</v>
      </c>
      <c r="AK12" s="5" t="e">
        <f>SUM(#REF!)</f>
        <v>#REF!</v>
      </c>
      <c r="AL12" s="5" t="e">
        <f>SUM(#REF!)</f>
        <v>#REF!</v>
      </c>
      <c r="AM12" s="5" t="e">
        <f>SUM(#REF!)</f>
        <v>#REF!</v>
      </c>
      <c r="AN12" s="5" t="e">
        <f>SUM(#REF!)</f>
        <v>#REF!</v>
      </c>
    </row>
    <row r="13" spans="1:40" ht="18.75" customHeight="1" x14ac:dyDescent="0.3">
      <c r="A13" s="80" t="s">
        <v>11</v>
      </c>
      <c r="B13" s="80"/>
      <c r="C13" s="80"/>
      <c r="D13" s="70" t="e">
        <f>D10*100/D10</f>
        <v>#DIV/0!</v>
      </c>
      <c r="E13" s="71" t="e">
        <f>E12*100/D10</f>
        <v>#DIV/0!</v>
      </c>
      <c r="F13" s="71" t="e">
        <f>F12*100/D10</f>
        <v>#DIV/0!</v>
      </c>
      <c r="G13" s="71" t="e">
        <f>G12*100/D10</f>
        <v>#DIV/0!</v>
      </c>
      <c r="H13" s="71" t="e">
        <f>H12*100/D10</f>
        <v>#DIV/0!</v>
      </c>
      <c r="I13" s="71" t="e">
        <f>I12*100/D10</f>
        <v>#DIV/0!</v>
      </c>
      <c r="J13" s="71" t="e">
        <f>J12*100/D10</f>
        <v>#DIV/0!</v>
      </c>
      <c r="K13" s="71" t="e">
        <f>K12*100/D10</f>
        <v>#DIV/0!</v>
      </c>
      <c r="L13" s="71" t="e">
        <f>L12*100/D10</f>
        <v>#DIV/0!</v>
      </c>
      <c r="M13" s="71" t="e">
        <f>M12*100/D10</f>
        <v>#DIV/0!</v>
      </c>
      <c r="N13" s="71" t="e">
        <f>N12*100/D10</f>
        <v>#DIV/0!</v>
      </c>
      <c r="O13" s="71" t="e">
        <f>O12*100/D10</f>
        <v>#DIV/0!</v>
      </c>
      <c r="P13" s="71" t="e">
        <f>P12*100/D10</f>
        <v>#DIV/0!</v>
      </c>
      <c r="Q13" s="71" t="e">
        <f>Q12*100/D10</f>
        <v>#DIV/0!</v>
      </c>
      <c r="R13" s="71" t="e">
        <f>R12*100/D10</f>
        <v>#DIV/0!</v>
      </c>
      <c r="S13" s="71" t="e">
        <f>S12*100/D10</f>
        <v>#DIV/0!</v>
      </c>
      <c r="T13" s="71" t="e">
        <f>T12*100/D10</f>
        <v>#REF!</v>
      </c>
      <c r="U13" s="71" t="e">
        <f>U12*100/D10</f>
        <v>#DIV/0!</v>
      </c>
      <c r="V13" s="71" t="e">
        <f>V12*100/D10</f>
        <v>#REF!</v>
      </c>
      <c r="W13" s="71" t="e">
        <f>W12*100/D10</f>
        <v>#REF!</v>
      </c>
      <c r="X13" s="71" t="e">
        <f>X12*100/D10</f>
        <v>#REF!</v>
      </c>
      <c r="Y13" s="71" t="e">
        <f>Y12*100/D10</f>
        <v>#REF!</v>
      </c>
      <c r="Z13" s="71" t="e">
        <f>Z12*100/D10</f>
        <v>#REF!</v>
      </c>
      <c r="AA13" s="71" t="e">
        <f>AA12*100/D10</f>
        <v>#REF!</v>
      </c>
      <c r="AB13" s="71" t="e">
        <f>AB12*100/D10</f>
        <v>#REF!</v>
      </c>
      <c r="AC13" s="71" t="e">
        <f>AC12*100/D10</f>
        <v>#REF!</v>
      </c>
      <c r="AD13" s="71" t="e">
        <f>AD12*100/D10</f>
        <v>#REF!</v>
      </c>
      <c r="AE13" s="71" t="e">
        <f>AE12*100/D10</f>
        <v>#REF!</v>
      </c>
      <c r="AF13" s="71" t="e">
        <f>AF12*100/D10</f>
        <v>#REF!</v>
      </c>
      <c r="AG13" s="71" t="e">
        <f>AG12*100/D10</f>
        <v>#REF!</v>
      </c>
      <c r="AH13" s="71" t="e">
        <f>AH12*100/D10</f>
        <v>#REF!</v>
      </c>
      <c r="AI13" s="71" t="e">
        <f>AI12*100/D10</f>
        <v>#REF!</v>
      </c>
      <c r="AJ13" s="71" t="e">
        <f>AJ12*100/D10</f>
        <v>#REF!</v>
      </c>
      <c r="AK13" s="71" t="e">
        <f>AK12*100/D10</f>
        <v>#REF!</v>
      </c>
      <c r="AL13" s="71" t="e">
        <f>AL12*100/D10</f>
        <v>#REF!</v>
      </c>
      <c r="AM13" s="71" t="e">
        <f>AM12*100/D10</f>
        <v>#REF!</v>
      </c>
      <c r="AN13" s="71" t="e">
        <f>AN12*100/D10</f>
        <v>#REF!</v>
      </c>
    </row>
    <row r="15" spans="1:40" x14ac:dyDescent="0.3">
      <c r="D15" t="e">
        <f>SUM(D10:D14)</f>
        <v>#DIV/0!</v>
      </c>
    </row>
    <row r="16" spans="1:40" x14ac:dyDescent="0.3">
      <c r="D16" t="e">
        <f>D15*100/D15</f>
        <v>#DIV/0!</v>
      </c>
    </row>
  </sheetData>
  <mergeCells count="37">
    <mergeCell ref="A13:C13"/>
    <mergeCell ref="AL7:AN7"/>
    <mergeCell ref="A12:C12"/>
    <mergeCell ref="R2:V2"/>
    <mergeCell ref="A7:A9"/>
    <mergeCell ref="B7:B9"/>
    <mergeCell ref="C7:C9"/>
    <mergeCell ref="D7:D9"/>
    <mergeCell ref="E7:G7"/>
    <mergeCell ref="T7:V7"/>
    <mergeCell ref="W7:AK7"/>
    <mergeCell ref="R3:W3"/>
    <mergeCell ref="R4:W4"/>
    <mergeCell ref="AL8:AL9"/>
    <mergeCell ref="AM2:AN2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I2:M2"/>
    <mergeCell ref="B3:G3"/>
    <mergeCell ref="I3:N3"/>
    <mergeCell ref="I4:N4"/>
    <mergeCell ref="F8:F9"/>
    <mergeCell ref="E8:E9"/>
    <mergeCell ref="G8:G9"/>
    <mergeCell ref="H7:S7"/>
    <mergeCell ref="Q8:S8"/>
    <mergeCell ref="N8:P8"/>
    <mergeCell ref="K8:M8"/>
    <mergeCell ref="H8:J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K6" sqref="K6"/>
    </sheetView>
  </sheetViews>
  <sheetFormatPr defaultRowHeight="14.4" x14ac:dyDescent="0.3"/>
  <cols>
    <col min="1" max="1" width="11.6640625" customWidth="1"/>
    <col min="2" max="2" width="5.44140625" customWidth="1"/>
    <col min="3" max="3" width="5" customWidth="1"/>
    <col min="4" max="4" width="5.109375" customWidth="1"/>
    <col min="5" max="5" width="5" customWidth="1"/>
    <col min="6" max="6" width="5.5546875" customWidth="1"/>
    <col min="7" max="7" width="6.109375" customWidth="1"/>
    <col min="8" max="8" width="4.109375" customWidth="1"/>
    <col min="9" max="9" width="5.77734375" customWidth="1"/>
    <col min="10" max="10" width="10.44140625" customWidth="1"/>
    <col min="11" max="11" width="5.88671875" customWidth="1"/>
    <col min="12" max="12" width="5.44140625" customWidth="1"/>
    <col min="13" max="13" width="6.5546875" customWidth="1"/>
    <col min="14" max="14" width="4.33203125" customWidth="1"/>
    <col min="15" max="15" width="5.6640625" customWidth="1"/>
    <col min="16" max="16" width="7.109375" customWidth="1"/>
    <col min="17" max="17" width="4.77734375" customWidth="1"/>
    <col min="18" max="18" width="5.109375" customWidth="1"/>
    <col min="19" max="19" width="3.88671875" customWidth="1"/>
    <col min="20" max="20" width="6" customWidth="1"/>
    <col min="21" max="21" width="4.44140625" customWidth="1"/>
    <col min="22" max="22" width="5.21875" customWidth="1"/>
    <col min="23" max="23" width="4.33203125" customWidth="1"/>
  </cols>
  <sheetData>
    <row r="1" spans="1:23" x14ac:dyDescent="0.3">
      <c r="N1" s="146"/>
      <c r="O1" s="146"/>
      <c r="V1" s="77" t="s">
        <v>17</v>
      </c>
      <c r="W1" s="77"/>
    </row>
    <row r="2" spans="1:23" ht="15.6" x14ac:dyDescent="0.3">
      <c r="B2" s="31" t="s">
        <v>28</v>
      </c>
      <c r="C2" s="28"/>
      <c r="D2" s="55"/>
      <c r="E2" s="28"/>
      <c r="F2" s="28"/>
      <c r="G2" s="55"/>
      <c r="H2" s="55"/>
      <c r="I2" s="78" t="s">
        <v>35</v>
      </c>
      <c r="J2" s="78"/>
      <c r="K2" s="78"/>
      <c r="L2" s="78"/>
      <c r="M2" s="78"/>
      <c r="N2" s="3"/>
      <c r="O2" s="3"/>
    </row>
    <row r="3" spans="1:23" ht="15.6" x14ac:dyDescent="0.3">
      <c r="A3" s="3"/>
      <c r="B3" s="78" t="s">
        <v>68</v>
      </c>
      <c r="C3" s="78"/>
      <c r="D3" s="78"/>
      <c r="E3" s="78"/>
      <c r="F3" s="78"/>
      <c r="G3" s="78"/>
      <c r="H3" s="28"/>
      <c r="I3" s="78" t="s">
        <v>36</v>
      </c>
      <c r="J3" s="78"/>
      <c r="K3" s="78"/>
      <c r="L3" s="78"/>
      <c r="M3" s="78"/>
      <c r="N3" s="78"/>
      <c r="O3" s="3"/>
      <c r="P3" s="3"/>
      <c r="Q3" s="3"/>
    </row>
    <row r="4" spans="1:23" ht="15.6" x14ac:dyDescent="0.3">
      <c r="B4" s="150" t="s">
        <v>67</v>
      </c>
      <c r="C4" s="151"/>
      <c r="D4" s="151"/>
      <c r="E4" s="151"/>
      <c r="F4" s="151"/>
      <c r="G4" s="151"/>
      <c r="H4" s="55"/>
      <c r="I4" s="78" t="s">
        <v>37</v>
      </c>
      <c r="J4" s="78"/>
      <c r="K4" s="78"/>
      <c r="L4" s="78"/>
      <c r="M4" s="78"/>
      <c r="N4" s="78"/>
      <c r="O4" s="3"/>
      <c r="P4" s="3"/>
      <c r="Q4" s="3"/>
    </row>
    <row r="5" spans="1:23" ht="15.6" x14ac:dyDescent="0.3">
      <c r="A5" s="3"/>
      <c r="B5" s="86" t="s">
        <v>69</v>
      </c>
      <c r="C5" s="86"/>
      <c r="D5" s="86"/>
      <c r="E5" s="86"/>
      <c r="F5" s="86"/>
      <c r="G5" s="86"/>
      <c r="H5" s="86"/>
      <c r="I5" s="86"/>
      <c r="J5" s="3"/>
      <c r="K5" s="3"/>
      <c r="L5" s="3"/>
      <c r="M5" s="3"/>
      <c r="N5" s="3"/>
      <c r="O5" s="3"/>
      <c r="P5" s="3"/>
      <c r="Q5" s="3"/>
    </row>
    <row r="6" spans="1:23" x14ac:dyDescent="0.3">
      <c r="A6" s="47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49"/>
      <c r="S6" s="149"/>
      <c r="T6" s="149"/>
      <c r="U6" s="149"/>
      <c r="V6" s="149"/>
      <c r="W6" s="149"/>
    </row>
    <row r="7" spans="1:23" ht="25.2" customHeight="1" x14ac:dyDescent="0.3">
      <c r="A7" s="120" t="s">
        <v>33</v>
      </c>
      <c r="B7" s="116" t="s">
        <v>60</v>
      </c>
      <c r="C7" s="116" t="s">
        <v>5</v>
      </c>
      <c r="D7" s="116"/>
      <c r="E7" s="116"/>
      <c r="F7" s="116" t="s">
        <v>8</v>
      </c>
      <c r="G7" s="116"/>
      <c r="H7" s="116"/>
      <c r="I7" s="116" t="s">
        <v>6</v>
      </c>
      <c r="J7" s="116"/>
      <c r="K7" s="116"/>
      <c r="L7" s="116" t="s">
        <v>9</v>
      </c>
      <c r="M7" s="116"/>
      <c r="N7" s="116"/>
      <c r="O7" s="116" t="s">
        <v>7</v>
      </c>
      <c r="P7" s="116"/>
      <c r="Q7" s="116"/>
      <c r="R7" s="128" t="s">
        <v>32</v>
      </c>
      <c r="S7" s="128"/>
      <c r="T7" s="128"/>
      <c r="U7" s="128"/>
      <c r="V7" s="128"/>
      <c r="W7" s="128"/>
    </row>
    <row r="8" spans="1:23" ht="49.2" customHeight="1" x14ac:dyDescent="0.3">
      <c r="A8" s="121"/>
      <c r="B8" s="116"/>
      <c r="C8" s="76" t="s">
        <v>13</v>
      </c>
      <c r="D8" s="76" t="s">
        <v>14</v>
      </c>
      <c r="E8" s="76" t="s">
        <v>15</v>
      </c>
      <c r="F8" s="76" t="s">
        <v>13</v>
      </c>
      <c r="G8" s="76" t="s">
        <v>14</v>
      </c>
      <c r="H8" s="76" t="s">
        <v>15</v>
      </c>
      <c r="I8" s="76" t="s">
        <v>13</v>
      </c>
      <c r="J8" s="76" t="s">
        <v>14</v>
      </c>
      <c r="K8" s="76" t="s">
        <v>15</v>
      </c>
      <c r="L8" s="76" t="s">
        <v>13</v>
      </c>
      <c r="M8" s="76" t="s">
        <v>14</v>
      </c>
      <c r="N8" s="76" t="s">
        <v>15</v>
      </c>
      <c r="O8" s="76" t="s">
        <v>13</v>
      </c>
      <c r="P8" s="76" t="s">
        <v>14</v>
      </c>
      <c r="Q8" s="76" t="s">
        <v>15</v>
      </c>
      <c r="R8" s="147" t="s">
        <v>13</v>
      </c>
      <c r="S8" s="147" t="s">
        <v>11</v>
      </c>
      <c r="T8" s="147" t="s">
        <v>14</v>
      </c>
      <c r="U8" s="148" t="s">
        <v>11</v>
      </c>
      <c r="V8" s="147" t="s">
        <v>15</v>
      </c>
      <c r="W8" s="76" t="s">
        <v>11</v>
      </c>
    </row>
    <row r="9" spans="1:23" ht="28.8" customHeight="1" x14ac:dyDescent="0.3">
      <c r="A9" s="152" t="s">
        <v>38</v>
      </c>
      <c r="B9" s="10">
        <v>20</v>
      </c>
      <c r="C9" s="44">
        <v>4</v>
      </c>
      <c r="D9" s="44">
        <v>10</v>
      </c>
      <c r="E9" s="44">
        <v>6</v>
      </c>
      <c r="F9" s="68">
        <v>4</v>
      </c>
      <c r="G9" s="44">
        <v>10</v>
      </c>
      <c r="H9" s="44">
        <v>6</v>
      </c>
      <c r="I9" s="44">
        <v>2</v>
      </c>
      <c r="J9" s="44">
        <v>11</v>
      </c>
      <c r="K9" s="44">
        <v>7</v>
      </c>
      <c r="L9" s="44">
        <v>2</v>
      </c>
      <c r="M9" s="44">
        <v>12</v>
      </c>
      <c r="N9" s="44">
        <v>6</v>
      </c>
      <c r="O9" s="44">
        <v>9</v>
      </c>
      <c r="P9" s="44">
        <v>9</v>
      </c>
      <c r="Q9" s="44">
        <v>2</v>
      </c>
      <c r="R9" s="42">
        <v>4.2</v>
      </c>
      <c r="S9" s="43">
        <f>R9*100/B9</f>
        <v>21</v>
      </c>
      <c r="T9" s="42">
        <f t="shared" ref="T9:T13" si="0">(D9+G9+J9+M9+P9)/5</f>
        <v>10.4</v>
      </c>
      <c r="U9" s="50">
        <f>T9*100/B9</f>
        <v>52</v>
      </c>
      <c r="V9" s="23">
        <f t="shared" ref="V9:V13" si="1">(E9+H9+K9+N9+Q9)/5</f>
        <v>5.4</v>
      </c>
      <c r="W9" s="6">
        <f>V9*100/B9</f>
        <v>27</v>
      </c>
    </row>
    <row r="10" spans="1:23" ht="25.8" customHeight="1" x14ac:dyDescent="0.3">
      <c r="A10" s="152" t="s">
        <v>59</v>
      </c>
      <c r="B10" s="10">
        <v>25</v>
      </c>
      <c r="C10" s="44">
        <v>4</v>
      </c>
      <c r="D10" s="44">
        <v>15</v>
      </c>
      <c r="E10" s="44">
        <v>6</v>
      </c>
      <c r="F10" s="44">
        <v>3</v>
      </c>
      <c r="G10" s="44">
        <v>12</v>
      </c>
      <c r="H10" s="44">
        <v>10</v>
      </c>
      <c r="I10" s="44">
        <v>1</v>
      </c>
      <c r="J10" s="44">
        <v>11</v>
      </c>
      <c r="K10" s="44">
        <v>13</v>
      </c>
      <c r="L10" s="44">
        <v>2</v>
      </c>
      <c r="M10" s="44">
        <v>11</v>
      </c>
      <c r="N10" s="44">
        <v>12</v>
      </c>
      <c r="O10" s="44">
        <v>1</v>
      </c>
      <c r="P10" s="44">
        <v>10</v>
      </c>
      <c r="Q10" s="44">
        <v>14</v>
      </c>
      <c r="R10" s="42">
        <v>2</v>
      </c>
      <c r="S10" s="43">
        <f>R10*100/B10</f>
        <v>8</v>
      </c>
      <c r="T10" s="42">
        <f t="shared" si="0"/>
        <v>11.8</v>
      </c>
      <c r="U10" s="50">
        <f t="shared" ref="U10:U13" si="2">T10*100/B10</f>
        <v>47.2</v>
      </c>
      <c r="V10" s="23">
        <f t="shared" si="1"/>
        <v>11</v>
      </c>
      <c r="W10" s="6">
        <f t="shared" ref="W10:W13" si="3">V10*100/B10</f>
        <v>44</v>
      </c>
    </row>
    <row r="11" spans="1:23" ht="26.4" customHeight="1" x14ac:dyDescent="0.3">
      <c r="A11" s="152" t="s">
        <v>41</v>
      </c>
      <c r="B11" s="10">
        <v>25</v>
      </c>
      <c r="C11" s="44">
        <v>8</v>
      </c>
      <c r="D11" s="44">
        <v>11</v>
      </c>
      <c r="E11" s="44">
        <v>6</v>
      </c>
      <c r="F11" s="44">
        <v>6</v>
      </c>
      <c r="G11" s="44">
        <v>13</v>
      </c>
      <c r="H11" s="44">
        <v>6</v>
      </c>
      <c r="I11" s="44">
        <v>5</v>
      </c>
      <c r="J11" s="44">
        <v>13</v>
      </c>
      <c r="K11" s="44">
        <v>7</v>
      </c>
      <c r="L11" s="44">
        <v>5</v>
      </c>
      <c r="M11" s="44">
        <v>14</v>
      </c>
      <c r="N11" s="44">
        <v>6</v>
      </c>
      <c r="O11" s="44">
        <v>6</v>
      </c>
      <c r="P11" s="44">
        <v>13</v>
      </c>
      <c r="Q11" s="44">
        <v>6</v>
      </c>
      <c r="R11" s="42">
        <v>6</v>
      </c>
      <c r="S11" s="43">
        <f t="shared" ref="S11:S13" si="4">R11*100/B11</f>
        <v>24</v>
      </c>
      <c r="T11" s="42">
        <v>13</v>
      </c>
      <c r="U11" s="50">
        <f t="shared" si="2"/>
        <v>52</v>
      </c>
      <c r="V11" s="23">
        <v>6</v>
      </c>
      <c r="W11" s="6">
        <f t="shared" si="3"/>
        <v>24</v>
      </c>
    </row>
    <row r="12" spans="1:23" ht="24.6" customHeight="1" x14ac:dyDescent="0.3">
      <c r="A12" s="152" t="s">
        <v>39</v>
      </c>
      <c r="B12" s="10">
        <v>25</v>
      </c>
      <c r="C12" s="44">
        <v>5</v>
      </c>
      <c r="D12" s="44">
        <v>14</v>
      </c>
      <c r="E12" s="44">
        <v>6</v>
      </c>
      <c r="F12" s="44">
        <v>3</v>
      </c>
      <c r="G12" s="44">
        <v>14</v>
      </c>
      <c r="H12" s="44">
        <v>8</v>
      </c>
      <c r="I12" s="21">
        <v>3</v>
      </c>
      <c r="J12" s="21">
        <v>16</v>
      </c>
      <c r="K12" s="21">
        <v>6</v>
      </c>
      <c r="L12" s="44">
        <v>3</v>
      </c>
      <c r="M12" s="44">
        <v>16</v>
      </c>
      <c r="N12" s="44">
        <v>6</v>
      </c>
      <c r="O12" s="44">
        <v>3</v>
      </c>
      <c r="P12" s="44">
        <v>16</v>
      </c>
      <c r="Q12" s="44">
        <v>6</v>
      </c>
      <c r="R12" s="42">
        <f>(C12+F12+I11+L12+O12)/5</f>
        <v>3.8</v>
      </c>
      <c r="S12" s="43">
        <f t="shared" si="4"/>
        <v>15.2</v>
      </c>
      <c r="T12" s="42">
        <f>(D12+G12+J11+M12+P12)/5</f>
        <v>14.6</v>
      </c>
      <c r="U12" s="50">
        <f t="shared" si="2"/>
        <v>58.4</v>
      </c>
      <c r="V12" s="23">
        <f>(E12+H12+K11+N12+Q12)/5</f>
        <v>6.6</v>
      </c>
      <c r="W12" s="6">
        <f t="shared" si="3"/>
        <v>26.4</v>
      </c>
    </row>
    <row r="13" spans="1:23" ht="26.4" x14ac:dyDescent="0.3">
      <c r="A13" s="152" t="s">
        <v>40</v>
      </c>
      <c r="B13" s="10">
        <v>25</v>
      </c>
      <c r="C13" s="44">
        <v>5</v>
      </c>
      <c r="D13" s="44">
        <v>17</v>
      </c>
      <c r="E13" s="44">
        <v>3</v>
      </c>
      <c r="F13" s="44">
        <v>6</v>
      </c>
      <c r="G13" s="44">
        <v>15</v>
      </c>
      <c r="H13" s="44">
        <v>4</v>
      </c>
      <c r="I13" s="44">
        <v>5</v>
      </c>
      <c r="J13" s="44">
        <v>15</v>
      </c>
      <c r="K13" s="44">
        <v>5</v>
      </c>
      <c r="L13" s="44">
        <v>9</v>
      </c>
      <c r="M13" s="44">
        <v>13</v>
      </c>
      <c r="N13" s="44">
        <v>3</v>
      </c>
      <c r="O13" s="44">
        <v>12</v>
      </c>
      <c r="P13" s="44">
        <v>11</v>
      </c>
      <c r="Q13" s="44">
        <v>2</v>
      </c>
      <c r="R13" s="42">
        <f t="shared" ref="R13" si="5">(C13+F13+I13+L13+O13)/5</f>
        <v>7.4</v>
      </c>
      <c r="S13" s="43">
        <f t="shared" si="4"/>
        <v>29.6</v>
      </c>
      <c r="T13" s="42">
        <f t="shared" si="0"/>
        <v>14.2</v>
      </c>
      <c r="U13" s="50">
        <f t="shared" si="2"/>
        <v>56.8</v>
      </c>
      <c r="V13" s="23">
        <f t="shared" si="1"/>
        <v>3.4</v>
      </c>
      <c r="W13" s="6">
        <f t="shared" si="3"/>
        <v>13.6</v>
      </c>
    </row>
    <row r="14" spans="1:23" ht="15.6" x14ac:dyDescent="0.3">
      <c r="A14" s="12" t="s">
        <v>1</v>
      </c>
      <c r="B14" s="12">
        <f t="shared" ref="B14:Q14" si="6">B9+B10+B11+B12+B13</f>
        <v>120</v>
      </c>
      <c r="C14" s="45">
        <f t="shared" si="6"/>
        <v>26</v>
      </c>
      <c r="D14" s="45">
        <f t="shared" si="6"/>
        <v>67</v>
      </c>
      <c r="E14" s="45">
        <f t="shared" si="6"/>
        <v>27</v>
      </c>
      <c r="F14" s="45">
        <f t="shared" si="6"/>
        <v>22</v>
      </c>
      <c r="G14" s="45">
        <f t="shared" si="6"/>
        <v>64</v>
      </c>
      <c r="H14" s="45">
        <f t="shared" si="6"/>
        <v>34</v>
      </c>
      <c r="I14" s="45">
        <v>16</v>
      </c>
      <c r="J14" s="45">
        <v>66</v>
      </c>
      <c r="K14" s="45">
        <v>41</v>
      </c>
      <c r="L14" s="45">
        <f t="shared" si="6"/>
        <v>21</v>
      </c>
      <c r="M14" s="45">
        <f t="shared" si="6"/>
        <v>66</v>
      </c>
      <c r="N14" s="45">
        <f t="shared" si="6"/>
        <v>33</v>
      </c>
      <c r="O14" s="45">
        <f t="shared" si="6"/>
        <v>31</v>
      </c>
      <c r="P14" s="45">
        <f t="shared" si="6"/>
        <v>59</v>
      </c>
      <c r="Q14" s="45">
        <f t="shared" si="6"/>
        <v>30</v>
      </c>
      <c r="R14" s="42">
        <v>23</v>
      </c>
      <c r="S14" s="43"/>
      <c r="T14" s="42">
        <v>66</v>
      </c>
      <c r="U14" s="50"/>
      <c r="V14" s="23">
        <v>31</v>
      </c>
      <c r="W14" s="6"/>
    </row>
    <row r="15" spans="1:23" ht="17.25" customHeight="1" x14ac:dyDescent="0.3">
      <c r="A15" s="22" t="s">
        <v>12</v>
      </c>
      <c r="B15" s="13">
        <f>B14*100/B14</f>
        <v>100</v>
      </c>
      <c r="C15" s="46">
        <f>C14*100/B14</f>
        <v>21.666666666666668</v>
      </c>
      <c r="D15" s="46">
        <v>59</v>
      </c>
      <c r="E15" s="46">
        <v>23</v>
      </c>
      <c r="F15" s="46">
        <v>18</v>
      </c>
      <c r="G15" s="46">
        <v>53</v>
      </c>
      <c r="H15" s="46">
        <v>28</v>
      </c>
      <c r="I15" s="46">
        <v>13</v>
      </c>
      <c r="J15" s="46">
        <v>55</v>
      </c>
      <c r="K15" s="46">
        <v>34</v>
      </c>
      <c r="L15" s="46">
        <v>18</v>
      </c>
      <c r="M15" s="46">
        <v>55</v>
      </c>
      <c r="N15" s="46">
        <f t="shared" ref="N15" si="7">N14*100/M14</f>
        <v>50</v>
      </c>
      <c r="O15" s="46">
        <v>26</v>
      </c>
      <c r="P15" s="46">
        <v>49</v>
      </c>
      <c r="Q15" s="46">
        <v>25</v>
      </c>
      <c r="R15" s="74">
        <v>0.19</v>
      </c>
      <c r="S15" s="69"/>
      <c r="T15" s="74">
        <v>0.55000000000000004</v>
      </c>
      <c r="U15" s="153"/>
      <c r="V15" s="75">
        <v>0.26</v>
      </c>
      <c r="W15" s="21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86" t="s">
        <v>66</v>
      </c>
      <c r="D17" s="86"/>
      <c r="E17" s="86"/>
      <c r="F17" s="86"/>
      <c r="G17" s="86"/>
      <c r="H17" s="86"/>
      <c r="I17" s="86"/>
      <c r="J17" s="86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6">
    <mergeCell ref="C17:J17"/>
    <mergeCell ref="R7:W7"/>
    <mergeCell ref="N1:O1"/>
    <mergeCell ref="O7:Q7"/>
    <mergeCell ref="I2:M2"/>
    <mergeCell ref="L7:N7"/>
    <mergeCell ref="B3:G3"/>
    <mergeCell ref="V1:W1"/>
    <mergeCell ref="I3:N3"/>
    <mergeCell ref="I4:N4"/>
    <mergeCell ref="B5:I5"/>
    <mergeCell ref="A7:A8"/>
    <mergeCell ref="B7:B8"/>
    <mergeCell ref="C7:E7"/>
    <mergeCell ref="F7:H7"/>
    <mergeCell ref="I7:K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Айналайын кіші топ</vt:lpstr>
      <vt:lpstr>Балапан ортаңғы топ</vt:lpstr>
      <vt:lpstr>Күншуақ Орта  топ</vt:lpstr>
      <vt:lpstr>Айгөлек ересек топ</vt:lpstr>
      <vt:lpstr>Дарын 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2026-04-19T11:57:14Z</cp:lastPrinted>
  <dcterms:created xsi:type="dcterms:W3CDTF">2022-12-22T06:57:03Z</dcterms:created>
  <dcterms:modified xsi:type="dcterms:W3CDTF">2026-04-19T12:07:31Z</dcterms:modified>
</cp:coreProperties>
</file>